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0635" windowHeight="4845"/>
  </bookViews>
  <sheets>
    <sheet name="문제 1번 데이터" sheetId="1" r:id="rId1"/>
    <sheet name="문제 2번 데이터" sheetId="5" r:id="rId2"/>
    <sheet name="정답지" sheetId="4" r:id="rId3"/>
  </sheets>
  <calcPr calcId="125725"/>
</workbook>
</file>

<file path=xl/calcChain.xml><?xml version="1.0" encoding="utf-8"?>
<calcChain xmlns="http://schemas.openxmlformats.org/spreadsheetml/2006/main">
  <c r="F112" i="5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6"/>
  <c r="A202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12"/>
  <c r="B11"/>
  <c r="C5"/>
  <c r="D11" s="1"/>
  <c r="F12" i="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"/>
  <c r="G4"/>
  <c r="G3"/>
  <c r="C6"/>
  <c r="C5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D13" i="5" l="1"/>
  <c r="B13"/>
  <c r="B12"/>
  <c r="D12"/>
  <c r="D14" l="1"/>
  <c r="B14"/>
  <c r="G3"/>
  <c r="G4"/>
  <c r="D15" l="1"/>
  <c r="B15"/>
  <c r="C16"/>
  <c r="C14"/>
  <c r="F14" s="1"/>
  <c r="C12"/>
  <c r="F12" s="1"/>
  <c r="C15"/>
  <c r="F15" s="1"/>
  <c r="C13"/>
  <c r="F13" s="1"/>
  <c r="C11"/>
  <c r="F11" s="1"/>
  <c r="D16" l="1"/>
  <c r="B16"/>
  <c r="F16"/>
  <c r="D17" l="1"/>
  <c r="B17"/>
  <c r="C17"/>
  <c r="F17" s="1"/>
  <c r="D18" l="1"/>
  <c r="B18"/>
  <c r="C18"/>
  <c r="F18" s="1"/>
  <c r="D19" l="1"/>
  <c r="B19"/>
  <c r="C19"/>
  <c r="F19" s="1"/>
  <c r="D20" l="1"/>
  <c r="B20"/>
  <c r="C20"/>
  <c r="F20" s="1"/>
  <c r="D21" l="1"/>
  <c r="B21"/>
  <c r="C21"/>
  <c r="F21" s="1"/>
  <c r="D22" l="1"/>
  <c r="B22"/>
  <c r="C22"/>
  <c r="F22" s="1"/>
  <c r="D23" l="1"/>
  <c r="B23"/>
  <c r="C23"/>
  <c r="F23" s="1"/>
  <c r="D24" l="1"/>
  <c r="B24"/>
  <c r="C24"/>
  <c r="F24" s="1"/>
  <c r="D25" l="1"/>
  <c r="B25"/>
  <c r="C25"/>
  <c r="F25" s="1"/>
  <c r="D26" l="1"/>
  <c r="B26"/>
  <c r="C26"/>
  <c r="F26" s="1"/>
  <c r="D27" l="1"/>
  <c r="B27"/>
  <c r="C27"/>
  <c r="F27" s="1"/>
  <c r="D28" l="1"/>
  <c r="B28"/>
  <c r="C28"/>
  <c r="F28" s="1"/>
  <c r="D29" l="1"/>
  <c r="B29"/>
  <c r="C29"/>
  <c r="F29" s="1"/>
  <c r="D30" l="1"/>
  <c r="B30"/>
  <c r="C30"/>
  <c r="F30" s="1"/>
  <c r="D31" l="1"/>
  <c r="B31"/>
  <c r="C31"/>
  <c r="F31" s="1"/>
  <c r="D32" l="1"/>
  <c r="B32"/>
  <c r="C32"/>
  <c r="F32" s="1"/>
  <c r="D33" l="1"/>
  <c r="B33"/>
  <c r="C33"/>
  <c r="F33" s="1"/>
  <c r="D34" l="1"/>
  <c r="B34"/>
  <c r="C34"/>
  <c r="F34" s="1"/>
  <c r="D35" l="1"/>
  <c r="B35"/>
  <c r="C35"/>
  <c r="F35" s="1"/>
  <c r="D36" l="1"/>
  <c r="B36"/>
  <c r="C36"/>
  <c r="F36" s="1"/>
  <c r="D37" l="1"/>
  <c r="B37"/>
  <c r="C37"/>
  <c r="F37" s="1"/>
  <c r="D38" l="1"/>
  <c r="B38"/>
  <c r="C38"/>
  <c r="F38" s="1"/>
  <c r="D39" l="1"/>
  <c r="B39"/>
  <c r="C39"/>
  <c r="F39" s="1"/>
  <c r="D40" l="1"/>
  <c r="B40"/>
  <c r="C40"/>
  <c r="F40" s="1"/>
  <c r="D41" l="1"/>
  <c r="B41"/>
  <c r="C41"/>
  <c r="F41" s="1"/>
  <c r="D42" l="1"/>
  <c r="B42"/>
  <c r="C42"/>
  <c r="F42" s="1"/>
  <c r="D43" l="1"/>
  <c r="B43"/>
  <c r="C43"/>
  <c r="F43" s="1"/>
  <c r="D44" l="1"/>
  <c r="B44"/>
  <c r="C44"/>
  <c r="F44" s="1"/>
  <c r="D45" l="1"/>
  <c r="B45"/>
  <c r="C45"/>
  <c r="F45" s="1"/>
  <c r="D46" l="1"/>
  <c r="B46"/>
  <c r="C46"/>
  <c r="F46" s="1"/>
  <c r="D47" l="1"/>
  <c r="B47"/>
  <c r="C47"/>
  <c r="F47" s="1"/>
  <c r="D48" l="1"/>
  <c r="B48"/>
  <c r="C48"/>
  <c r="F48" s="1"/>
  <c r="D49" l="1"/>
  <c r="B49"/>
  <c r="C49"/>
  <c r="F49" s="1"/>
  <c r="D50" l="1"/>
  <c r="B50"/>
  <c r="C50"/>
  <c r="F50" s="1"/>
  <c r="D51" l="1"/>
  <c r="B51"/>
  <c r="C51"/>
  <c r="F51" s="1"/>
  <c r="D52" l="1"/>
  <c r="B52"/>
  <c r="C52"/>
  <c r="F52" s="1"/>
  <c r="D53" l="1"/>
  <c r="B53"/>
  <c r="C53"/>
  <c r="F53" s="1"/>
  <c r="D54" l="1"/>
  <c r="B54"/>
  <c r="C54"/>
  <c r="F54" s="1"/>
  <c r="D55" l="1"/>
  <c r="B55"/>
  <c r="C55"/>
  <c r="F55" s="1"/>
  <c r="D56" l="1"/>
  <c r="B56"/>
  <c r="C56"/>
  <c r="F56" s="1"/>
  <c r="D57" l="1"/>
  <c r="B57"/>
  <c r="C57"/>
  <c r="F57" s="1"/>
  <c r="D58" l="1"/>
  <c r="B58"/>
  <c r="C58"/>
  <c r="F58" s="1"/>
  <c r="D59" l="1"/>
  <c r="B59"/>
  <c r="C59"/>
  <c r="F59" s="1"/>
  <c r="D60" l="1"/>
  <c r="B60"/>
  <c r="C60"/>
  <c r="F60" s="1"/>
  <c r="D61" l="1"/>
  <c r="B61"/>
  <c r="C61"/>
  <c r="F61" s="1"/>
  <c r="D62" l="1"/>
  <c r="B62"/>
  <c r="C62"/>
  <c r="F62" s="1"/>
  <c r="D63" l="1"/>
  <c r="B63"/>
  <c r="C63"/>
  <c r="F63" s="1"/>
  <c r="D64" l="1"/>
  <c r="B64"/>
  <c r="C64"/>
  <c r="F64" s="1"/>
  <c r="D65" l="1"/>
  <c r="B65"/>
  <c r="C65"/>
  <c r="F65" s="1"/>
  <c r="D66" l="1"/>
  <c r="B66"/>
  <c r="C66"/>
  <c r="F66" s="1"/>
  <c r="D67" l="1"/>
  <c r="B67"/>
  <c r="C67"/>
  <c r="F67" s="1"/>
  <c r="D68" l="1"/>
  <c r="B68"/>
  <c r="C68"/>
  <c r="F68" s="1"/>
  <c r="D69" l="1"/>
  <c r="B69"/>
  <c r="C69"/>
  <c r="F69" s="1"/>
  <c r="D70" l="1"/>
  <c r="B70"/>
  <c r="C70"/>
  <c r="F70" s="1"/>
  <c r="D71" l="1"/>
  <c r="B71"/>
  <c r="C71"/>
  <c r="F71" s="1"/>
  <c r="D72" l="1"/>
  <c r="B72"/>
  <c r="C72"/>
  <c r="F72" s="1"/>
  <c r="D73" l="1"/>
  <c r="B73"/>
  <c r="C73"/>
  <c r="F73" s="1"/>
  <c r="D74" l="1"/>
  <c r="B74"/>
  <c r="C74"/>
  <c r="F74" s="1"/>
  <c r="D75" l="1"/>
  <c r="B75"/>
  <c r="C75"/>
  <c r="F75" s="1"/>
  <c r="D76" l="1"/>
  <c r="B76"/>
  <c r="C76"/>
  <c r="F76" s="1"/>
  <c r="D77" l="1"/>
  <c r="B77"/>
  <c r="C77"/>
  <c r="F77" s="1"/>
  <c r="D78" l="1"/>
  <c r="B78"/>
  <c r="C78"/>
  <c r="F78" s="1"/>
  <c r="D79" l="1"/>
  <c r="B79"/>
  <c r="C79"/>
  <c r="F79" s="1"/>
  <c r="D80" l="1"/>
  <c r="B80"/>
  <c r="C80"/>
  <c r="F80" s="1"/>
  <c r="D81" l="1"/>
  <c r="B81"/>
  <c r="C81"/>
  <c r="F81" s="1"/>
  <c r="D82" l="1"/>
  <c r="B82"/>
  <c r="C82"/>
  <c r="F82" s="1"/>
  <c r="D83" l="1"/>
  <c r="B83"/>
  <c r="C83"/>
  <c r="F83" s="1"/>
  <c r="D84" l="1"/>
  <c r="B84"/>
  <c r="C84"/>
  <c r="F84" s="1"/>
  <c r="D85" l="1"/>
  <c r="B85"/>
  <c r="C85"/>
  <c r="F85" s="1"/>
  <c r="D86" l="1"/>
  <c r="B86"/>
  <c r="C86"/>
  <c r="F86" s="1"/>
  <c r="D87" l="1"/>
  <c r="B87"/>
  <c r="C87"/>
  <c r="F87" s="1"/>
  <c r="D88" l="1"/>
  <c r="B88"/>
  <c r="C88"/>
  <c r="F88" s="1"/>
  <c r="D89" l="1"/>
  <c r="B89"/>
  <c r="C89"/>
  <c r="F89" s="1"/>
  <c r="D90" l="1"/>
  <c r="B90"/>
  <c r="C90"/>
  <c r="F90" s="1"/>
  <c r="D91" l="1"/>
  <c r="B91"/>
  <c r="C91"/>
  <c r="F91" s="1"/>
  <c r="D92" l="1"/>
  <c r="B92"/>
  <c r="C92"/>
  <c r="F92" s="1"/>
  <c r="D93" l="1"/>
  <c r="B93"/>
  <c r="C93"/>
  <c r="F93" s="1"/>
  <c r="D94" l="1"/>
  <c r="B94"/>
  <c r="C94"/>
  <c r="F94" s="1"/>
  <c r="D95" l="1"/>
  <c r="B95"/>
  <c r="C95"/>
  <c r="F95" s="1"/>
  <c r="D96" l="1"/>
  <c r="B96"/>
  <c r="C96"/>
  <c r="F96" s="1"/>
  <c r="D97" l="1"/>
  <c r="B97"/>
  <c r="C97"/>
  <c r="F97" s="1"/>
  <c r="D98" l="1"/>
  <c r="B98"/>
  <c r="C98"/>
  <c r="F98" s="1"/>
  <c r="D99" l="1"/>
  <c r="B99"/>
  <c r="C99"/>
  <c r="F99" s="1"/>
  <c r="D100" l="1"/>
  <c r="B100"/>
  <c r="C100"/>
  <c r="F100" s="1"/>
  <c r="D101" l="1"/>
  <c r="B101"/>
  <c r="C101"/>
  <c r="F101" s="1"/>
  <c r="D102" l="1"/>
  <c r="B102"/>
  <c r="C102"/>
  <c r="F102" s="1"/>
  <c r="D103" l="1"/>
  <c r="B103"/>
  <c r="C103"/>
  <c r="F103" s="1"/>
  <c r="D104" l="1"/>
  <c r="B104"/>
  <c r="C104"/>
  <c r="F104" s="1"/>
  <c r="D105" l="1"/>
  <c r="B105"/>
  <c r="C105"/>
  <c r="F105" s="1"/>
  <c r="D106" l="1"/>
  <c r="B106"/>
  <c r="C106"/>
  <c r="F106" s="1"/>
  <c r="D107" l="1"/>
  <c r="B107"/>
  <c r="C107"/>
  <c r="F107" s="1"/>
  <c r="D108" l="1"/>
  <c r="B108"/>
  <c r="C108"/>
  <c r="F108" s="1"/>
  <c r="D109" l="1"/>
  <c r="B109"/>
  <c r="C109"/>
  <c r="F109" s="1"/>
  <c r="D110" l="1"/>
  <c r="B110"/>
  <c r="C110"/>
  <c r="F110" s="1"/>
  <c r="D111" l="1"/>
  <c r="B111"/>
  <c r="C111"/>
  <c r="F111" s="1"/>
</calcChain>
</file>

<file path=xl/sharedStrings.xml><?xml version="1.0" encoding="utf-8"?>
<sst xmlns="http://schemas.openxmlformats.org/spreadsheetml/2006/main" count="37" uniqueCount="22">
  <si>
    <t>중간고사</t>
    <phoneticPr fontId="1" type="noConversion"/>
  </si>
  <si>
    <t>t</t>
    <phoneticPr fontId="1" type="noConversion"/>
  </si>
  <si>
    <t>beta</t>
    <phoneticPr fontId="1" type="noConversion"/>
  </si>
  <si>
    <t>omega</t>
    <phoneticPr fontId="1" type="noConversion"/>
  </si>
  <si>
    <t>omega0</t>
    <phoneticPr fontId="1" type="noConversion"/>
  </si>
  <si>
    <t>(m/k)^(1/2)</t>
    <phoneticPr fontId="1" type="noConversion"/>
  </si>
  <si>
    <t>omega1</t>
    <phoneticPr fontId="1" type="noConversion"/>
  </si>
  <si>
    <r>
      <t>x</t>
    </r>
    <r>
      <rPr>
        <vertAlign val="subscript"/>
        <sz val="11"/>
        <color theme="1"/>
        <rFont val="맑은 고딕"/>
        <family val="3"/>
        <charset val="129"/>
        <scheme val="minor"/>
      </rPr>
      <t>c</t>
    </r>
    <phoneticPr fontId="1" type="noConversion"/>
  </si>
  <si>
    <r>
      <t>x</t>
    </r>
    <r>
      <rPr>
        <vertAlign val="subscript"/>
        <sz val="11"/>
        <color theme="1"/>
        <rFont val="맑은 고딕"/>
        <family val="3"/>
        <charset val="129"/>
        <scheme val="minor"/>
      </rPr>
      <t>p</t>
    </r>
    <phoneticPr fontId="1" type="noConversion"/>
  </si>
  <si>
    <r>
      <t>x=x</t>
    </r>
    <r>
      <rPr>
        <vertAlign val="subscript"/>
        <sz val="11"/>
        <color theme="1"/>
        <rFont val="맑은 고딕"/>
        <family val="3"/>
        <charset val="129"/>
        <scheme val="minor"/>
      </rPr>
      <t>c</t>
    </r>
    <r>
      <rPr>
        <sz val="11"/>
        <color theme="1"/>
        <rFont val="맑은 고딕"/>
        <family val="2"/>
        <charset val="129"/>
        <scheme val="minor"/>
      </rPr>
      <t>+x</t>
    </r>
    <r>
      <rPr>
        <vertAlign val="subscript"/>
        <sz val="11"/>
        <color theme="1"/>
        <rFont val="맑은 고딕"/>
        <family val="3"/>
        <charset val="129"/>
        <scheme val="minor"/>
      </rPr>
      <t>p</t>
    </r>
    <phoneticPr fontId="1" type="noConversion"/>
  </si>
  <si>
    <t>A</t>
    <phoneticPr fontId="1" type="noConversion"/>
  </si>
  <si>
    <t>D</t>
    <phoneticPr fontId="1" type="noConversion"/>
  </si>
  <si>
    <t>delta</t>
    <phoneticPr fontId="1" type="noConversion"/>
  </si>
  <si>
    <t>1번</t>
    <phoneticPr fontId="1" type="noConversion"/>
  </si>
  <si>
    <t>특수해는 코사인의 형태 그래프로 주기적인 운동을 하는 것을 볼 수 있다.</t>
    <phoneticPr fontId="1" type="noConversion"/>
  </si>
  <si>
    <t>시간이 지나면서 점점 진폭이 감소하는 감소 진동으로 볼 수 있다.</t>
    <phoneticPr fontId="1" type="noConversion"/>
  </si>
  <si>
    <t>2번</t>
    <phoneticPr fontId="1" type="noConversion"/>
  </si>
  <si>
    <t>위의 문제에서 보다 훨씬 더 빠른 시간안에 주기형 그래프를 그리는 것을 확인 할 수 있다.</t>
    <phoneticPr fontId="1" type="noConversion"/>
  </si>
  <si>
    <t>위의 문제에 비해서 진동수가 훨씬 더 빠른 코사인형 그래프를 보인다. 주기적인 그래프를 확인할 수 있다.</t>
    <phoneticPr fontId="1" type="noConversion"/>
  </si>
  <si>
    <t>감쇠진동이 빠른시간안에 급격히 진폭이 줄어드는 것을 확인할 수 있다.</t>
    <phoneticPr fontId="1" type="noConversion"/>
  </si>
  <si>
    <t>강제진동에서 사인형 구동력의 진동수(omega)와 원래 진동하던 감쇠진동의 진동수에 따라서 얼마나 빨리 주기적인 운동으로 이어지는지를 확인할 수 있다. 그러므로 구동진동수와 감쇠진동수, 그리고 원래 감쇠가 없을때의 고유진동수에 따라서 그 그래프의 모형, 다시말해 물체가 어떠한 운동을 하는지 결정된다. 하지만 역시, 중요한 것은 아주 오랜시간이 지나면 결국은 코사인(혹은 사인)형의 주기적인 그래프를 찾을 것이다.</t>
    <phoneticPr fontId="1" type="noConversion"/>
  </si>
  <si>
    <t>일반해의 값들이 복소수를 갖기때문에 식을 정리하여 코사인으로 
고쳐서 데이터를 구하였다.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</si>
</sst>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vertAlign val="subscript"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</a:t>
            </a:r>
            <a:r>
              <a:rPr lang="en-US" altLang="en-US" sz="2800" baseline="-25000"/>
              <a:t>p</a:t>
            </a:r>
            <a:endParaRPr lang="en-US" altLang="en-US" baseline="-250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'문제 1번 데이터'!$C$10</c:f>
              <c:strCache>
                <c:ptCount val="1"/>
                <c:pt idx="0">
                  <c:v>xp</c:v>
                </c:pt>
              </c:strCache>
            </c:strRef>
          </c:tx>
          <c:marker>
            <c:symbol val="none"/>
          </c:marker>
          <c:dLbls>
            <c:dLbl>
              <c:idx val="100"/>
              <c:layout/>
              <c:dLblPos val="r"/>
              <c:showVal val="1"/>
              <c:showCatName val="1"/>
            </c:dLbl>
            <c:delete val="1"/>
          </c:dLbls>
          <c:xVal>
            <c:numRef>
              <c:f>'문제 1번 데이터'!$A$11:$A$111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'문제 1번 데이터'!$C$11:$C$111</c:f>
              <c:numCache>
                <c:formatCode>General</c:formatCode>
                <c:ptCount val="101"/>
                <c:pt idx="0">
                  <c:v>1.0184513086554947</c:v>
                </c:pt>
                <c:pt idx="1">
                  <c:v>1.0145081815407315</c:v>
                </c:pt>
                <c:pt idx="2">
                  <c:v>0.99036027367614876</c:v>
                </c:pt>
                <c:pt idx="3">
                  <c:v>0.94648851088654318</c:v>
                </c:pt>
                <c:pt idx="4">
                  <c:v>0.88376663609917827</c:v>
                </c:pt>
                <c:pt idx="5">
                  <c:v>0.80344380802105597</c:v>
                </c:pt>
                <c:pt idx="6">
                  <c:v>0.70711972309627924</c:v>
                </c:pt>
                <c:pt idx="7">
                  <c:v>0.59671275621057485</c:v>
                </c:pt>
                <c:pt idx="8">
                  <c:v>0.47442175464754988</c:v>
                </c:pt>
                <c:pt idx="9">
                  <c:v>0.34268224620206611</c:v>
                </c:pt>
                <c:pt idx="10">
                  <c:v>0.20411793360285607</c:v>
                </c:pt>
                <c:pt idx="11">
                  <c:v>6.1488441273613054E-2</c:v>
                </c:pt>
                <c:pt idx="12">
                  <c:v>-8.2365644900397689E-2</c:v>
                </c:pt>
                <c:pt idx="13">
                  <c:v>-0.22457935022109443</c:v>
                </c:pt>
                <c:pt idx="14">
                  <c:v>-0.36232036954998087</c:v>
                </c:pt>
                <c:pt idx="15">
                  <c:v>-0.49284547503888937</c:v>
                </c:pt>
                <c:pt idx="16">
                  <c:v>-0.61355514981182357</c:v>
                </c:pt>
                <c:pt idx="17">
                  <c:v>-0.72204535952234339</c:v>
                </c:pt>
                <c:pt idx="18">
                  <c:v>-0.81615543071252361</c:v>
                </c:pt>
                <c:pt idx="19">
                  <c:v>-0.89401108243584682</c:v>
                </c:pt>
                <c:pt idx="20">
                  <c:v>-0.95406175413319094</c:v>
                </c:pt>
                <c:pt idx="21">
                  <c:v>-0.99511148634597191</c:v>
                </c:pt>
                <c:pt idx="22">
                  <c:v>-1.0163427392511613</c:v>
                </c:pt>
                <c:pt idx="23">
                  <c:v>-1.017332674652085</c:v>
                </c:pt>
                <c:pt idx="24">
                  <c:v>-0.99806157715551547</c:v>
                </c:pt>
                <c:pt idx="25">
                  <c:v>-0.95891324682025059</c:v>
                </c:pt>
                <c:pt idx="26">
                  <c:v>-0.90066735545726029</c:v>
                </c:pt>
                <c:pt idx="27">
                  <c:v>-0.82448391881208505</c:v>
                </c:pt>
                <c:pt idx="28">
                  <c:v>-0.73188019387899195</c:v>
                </c:pt>
                <c:pt idx="29">
                  <c:v>-0.62470046145623737</c:v>
                </c:pt>
                <c:pt idx="30">
                  <c:v>-0.50507929574817778</c:v>
                </c:pt>
                <c:pt idx="31">
                  <c:v>-0.37539905253088973</c:v>
                </c:pt>
                <c:pt idx="32">
                  <c:v>-0.23824242254010369</c:v>
                </c:pt>
                <c:pt idx="33">
                  <c:v>-9.6340995020510953E-2</c:v>
                </c:pt>
                <c:pt idx="34">
                  <c:v>4.7479144163538434E-2</c:v>
                </c:pt>
                <c:pt idx="35">
                  <c:v>0.19035369639672106</c:v>
                </c:pt>
                <c:pt idx="36">
                  <c:v>0.32943719522038517</c:v>
                </c:pt>
                <c:pt idx="37">
                  <c:v>0.46195967618202027</c:v>
                </c:pt>
                <c:pt idx="38">
                  <c:v>0.58528184299898256</c:v>
                </c:pt>
                <c:pt idx="39">
                  <c:v>0.69694763135610349</c:v>
                </c:pt>
                <c:pt idx="40">
                  <c:v>0.79473312348508462</c:v>
                </c:pt>
                <c:pt idx="41">
                  <c:v>0.87669083935084324</c:v>
                </c:pt>
                <c:pt idx="42">
                  <c:v>0.94118852234869732</c:v>
                </c:pt>
                <c:pt idx="43">
                  <c:v>0.98694164706273169</c:v>
                </c:pt>
                <c:pt idx="44">
                  <c:v>1.0130390016660864</c:v>
                </c:pt>
                <c:pt idx="45">
                  <c:v>1.0189608354682245</c:v>
                </c:pt>
                <c:pt idx="46">
                  <c:v>1.0045892101855654</c:v>
                </c:pt>
                <c:pt idx="47">
                  <c:v>0.9702103487812539</c:v>
                </c:pt>
                <c:pt idx="48">
                  <c:v>0.91650893509494857</c:v>
                </c:pt>
                <c:pt idx="49">
                  <c:v>0.8445544777902847</c:v>
                </c:pt>
                <c:pt idx="50">
                  <c:v>0.75578001019342611</c:v>
                </c:pt>
                <c:pt idx="51">
                  <c:v>0.6519535502332694</c:v>
                </c:pt>
                <c:pt idx="52">
                  <c:v>0.53514288888251904</c:v>
                </c:pt>
                <c:pt idx="53">
                  <c:v>0.40767440836733743</c:v>
                </c:pt>
                <c:pt idx="54">
                  <c:v>0.27208675031544605</c:v>
                </c:pt>
                <c:pt idx="55">
                  <c:v>0.13108025658033176</c:v>
                </c:pt>
                <c:pt idx="56">
                  <c:v>-1.2536810330065852E-2</c:v>
                </c:pt>
                <c:pt idx="57">
                  <c:v>-0.15590419615495821</c:v>
                </c:pt>
                <c:pt idx="58">
                  <c:v>-0.296166619241645</c:v>
                </c:pt>
                <c:pt idx="59">
                  <c:v>-0.43053063587279861</c:v>
                </c:pt>
                <c:pt idx="60">
                  <c:v>-0.55632027403942419</c:v>
                </c:pt>
                <c:pt idx="61">
                  <c:v>-0.67103032766630055</c:v>
                </c:pt>
                <c:pt idx="62">
                  <c:v>-0.77237624989072207</c:v>
                </c:pt>
                <c:pt idx="63">
                  <c:v>-0.85833965172806226</c:v>
                </c:pt>
                <c:pt idx="64">
                  <c:v>-0.92720849998013433</c:v>
                </c:pt>
                <c:pt idx="65">
                  <c:v>-0.97761121381127269</c:v>
                </c:pt>
                <c:pt idx="66">
                  <c:v>-1.008543980930277</c:v>
                </c:pt>
                <c:pt idx="67">
                  <c:v>-1.0193907493535395</c:v>
                </c:pt>
                <c:pt idx="68">
                  <c:v>-1.0099354965966449</c:v>
                </c:pt>
                <c:pt idx="69">
                  <c:v>-0.98036653194320778</c:v>
                </c:pt>
                <c:pt idx="70">
                  <c:v>-0.9312727461076572</c:v>
                </c:pt>
                <c:pt idx="71">
                  <c:v>-0.86363188298307891</c:v>
                </c:pt>
                <c:pt idx="72">
                  <c:v>-0.77879106705208023</c:v>
                </c:pt>
                <c:pt idx="73">
                  <c:v>-0.67843997427362712</c:v>
                </c:pt>
                <c:pt idx="74">
                  <c:v>-0.56457718077010421</c:v>
                </c:pt>
                <c:pt idx="75">
                  <c:v>-0.43947035950872981</c:v>
                </c:pt>
                <c:pt idx="76">
                  <c:v>-0.30561111769375132</c:v>
                </c:pt>
                <c:pt idx="77">
                  <c:v>-0.16566537432061515</c:v>
                </c:pt>
                <c:pt idx="78">
                  <c:v>-2.2420266164731313E-2</c:v>
                </c:pt>
                <c:pt idx="79">
                  <c:v>0.12127136038346474</c:v>
                </c:pt>
                <c:pt idx="80">
                  <c:v>0.26254776614550879</c:v>
                </c:pt>
                <c:pt idx="81">
                  <c:v>0.39859531308921342</c:v>
                </c:pt>
                <c:pt idx="82">
                  <c:v>0.52670450028835625</c:v>
                </c:pt>
                <c:pt idx="83">
                  <c:v>0.6443239259045932</c:v>
                </c:pt>
                <c:pt idx="84">
                  <c:v>0.74911110049354346</c:v>
                </c:pt>
                <c:pt idx="85">
                  <c:v>0.83897909964544548</c:v>
                </c:pt>
                <c:pt idx="86">
                  <c:v>0.91213812683393347</c:v>
                </c:pt>
                <c:pt idx="87">
                  <c:v>0.96713115871399424</c:v>
                </c:pt>
                <c:pt idx="88">
                  <c:v>1.0028629629630867</c:v>
                </c:pt>
                <c:pt idx="89">
                  <c:v>1.0186219107508239</c:v>
                </c:pt>
                <c:pt idx="90">
                  <c:v>1.0140941494235822</c:v>
                </c:pt>
                <c:pt idx="91">
                  <c:v>0.98936985314315695</c:v>
                </c:pt>
                <c:pt idx="92">
                  <c:v>0.94494142699274852</c:v>
                </c:pt>
                <c:pt idx="93">
                  <c:v>0.88169370031702055</c:v>
                </c:pt>
                <c:pt idx="94">
                  <c:v>0.80088630460407795</c:v>
                </c:pt>
                <c:pt idx="95">
                  <c:v>0.70412858686861146</c:v>
                </c:pt>
                <c:pt idx="96">
                  <c:v>0.5933475581572264</c:v>
                </c:pt>
                <c:pt idx="97">
                  <c:v>0.4707495155083074</c:v>
                </c:pt>
                <c:pt idx="98">
                  <c:v>0.3387761016972905</c:v>
                </c:pt>
                <c:pt idx="99">
                  <c:v>0.20005567787431369</c:v>
                </c:pt>
                <c:pt idx="100">
                  <c:v>5.7350977548933348E-2</c:v>
                </c:pt>
              </c:numCache>
            </c:numRef>
          </c:yVal>
          <c:smooth val="1"/>
        </c:ser>
        <c:axId val="94789632"/>
        <c:axId val="94791552"/>
      </c:scatterChart>
      <c:valAx>
        <c:axId val="9478963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crossAx val="94791552"/>
        <c:crosses val="autoZero"/>
        <c:crossBetween val="midCat"/>
      </c:valAx>
      <c:valAx>
        <c:axId val="94791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4789632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</a:t>
            </a:r>
            <a:r>
              <a:rPr lang="en-US" altLang="en-US" sz="2800" baseline="-25000"/>
              <a:t>c</a:t>
            </a:r>
            <a:endParaRPr lang="en-US" altLang="en-US" baseline="-25000"/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'문제 1번 데이터'!$D$10</c:f>
              <c:strCache>
                <c:ptCount val="1"/>
                <c:pt idx="0">
                  <c:v>xc</c:v>
                </c:pt>
              </c:strCache>
            </c:strRef>
          </c:tx>
          <c:marker>
            <c:symbol val="none"/>
          </c:marker>
          <c:xVal>
            <c:numRef>
              <c:f>'문제 1번 데이터'!$A$11:$A$111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'문제 1번 데이터'!$D$11:$D$111</c:f>
              <c:numCache>
                <c:formatCode>General</c:formatCode>
                <c:ptCount val="101"/>
                <c:pt idx="0">
                  <c:v>2</c:v>
                </c:pt>
                <c:pt idx="1">
                  <c:v>0.9464137090913618</c:v>
                </c:pt>
                <c:pt idx="2">
                  <c:v>-0.58593753260736703</c:v>
                </c:pt>
                <c:pt idx="3">
                  <c:v>-1.2556598335286266</c:v>
                </c:pt>
                <c:pt idx="4">
                  <c:v>-0.75430048007004358</c:v>
                </c:pt>
                <c:pt idx="5">
                  <c:v>0.21633536854369426</c:v>
                </c:pt>
                <c:pt idx="6">
                  <c:v>0.76354229805593998</c:v>
                </c:pt>
                <c:pt idx="7">
                  <c:v>0.56236171555620085</c:v>
                </c:pt>
                <c:pt idx="8">
                  <c:v>-3.3419209590505934E-2</c:v>
                </c:pt>
                <c:pt idx="9">
                  <c:v>-0.44823620360131544</c:v>
                </c:pt>
                <c:pt idx="10">
                  <c:v>-0.39945932861392364</c:v>
                </c:pt>
                <c:pt idx="11">
                  <c:v>-4.5992238027594272E-2</c:v>
                </c:pt>
                <c:pt idx="12">
                  <c:v>0.25239906447737265</c:v>
                </c:pt>
                <c:pt idx="13">
                  <c:v>0.27294582272399215</c:v>
                </c:pt>
                <c:pt idx="14">
                  <c:v>7.1337842617349531E-2</c:v>
                </c:pt>
                <c:pt idx="15">
                  <c:v>-0.13468812650283407</c:v>
                </c:pt>
                <c:pt idx="16">
                  <c:v>-0.18031906300917086</c:v>
                </c:pt>
                <c:pt idx="17">
                  <c:v>-7.0877015019604597E-2</c:v>
                </c:pt>
                <c:pt idx="18">
                  <c:v>6.6504668739420333E-2</c:v>
                </c:pt>
                <c:pt idx="19">
                  <c:v>0.115447914367622</c:v>
                </c:pt>
                <c:pt idx="20">
                  <c:v>5.9993618480958751E-2</c:v>
                </c:pt>
                <c:pt idx="21">
                  <c:v>-2.8747135514860796E-2</c:v>
                </c:pt>
                <c:pt idx="22">
                  <c:v>-7.1651048843693138E-2</c:v>
                </c:pt>
                <c:pt idx="23">
                  <c:v>-4.6515133114630465E-2</c:v>
                </c:pt>
                <c:pt idx="24">
                  <c:v>9.0578428544677795E-3</c:v>
                </c:pt>
                <c:pt idx="25">
                  <c:v>4.3031724801017322E-2</c:v>
                </c:pt>
                <c:pt idx="26">
                  <c:v>3.4015599250868153E-2</c:v>
                </c:pt>
                <c:pt idx="27">
                  <c:v>3.1414365402449734E-4</c:v>
                </c:pt>
                <c:pt idx="28">
                  <c:v>-2.4902065851657676E-2</c:v>
                </c:pt>
                <c:pt idx="29">
                  <c:v>-2.380037984951756E-2</c:v>
                </c:pt>
                <c:pt idx="30">
                  <c:v>-4.0771016556411773E-3</c:v>
                </c:pt>
                <c:pt idx="31">
                  <c:v>1.3773130151410712E-2</c:v>
                </c:pt>
                <c:pt idx="32">
                  <c:v>1.6055470386465272E-2</c:v>
                </c:pt>
                <c:pt idx="33">
                  <c:v>4.9917315076752804E-3</c:v>
                </c:pt>
                <c:pt idx="34">
                  <c:v>-7.1699418729420225E-3</c:v>
                </c:pt>
                <c:pt idx="35">
                  <c:v>-1.0483696935577399E-2</c:v>
                </c:pt>
                <c:pt idx="36">
                  <c:v>-4.61029092108531E-3</c:v>
                </c:pt>
                <c:pt idx="37">
                  <c:v>3.4032711793662474E-3</c:v>
                </c:pt>
                <c:pt idx="38">
                  <c:v>6.6362900168912397E-3</c:v>
                </c:pt>
                <c:pt idx="39">
                  <c:v>3.7594705498965476E-3</c:v>
                </c:pt>
                <c:pt idx="40">
                  <c:v>-1.358270094893882E-3</c:v>
                </c:pt>
                <c:pt idx="41">
                  <c:v>-4.0705697219360765E-3</c:v>
                </c:pt>
                <c:pt idx="42">
                  <c:v>-2.8462117537480435E-3</c:v>
                </c:pt>
                <c:pt idx="43">
                  <c:v>3.2185839584144053E-4</c:v>
                </c:pt>
                <c:pt idx="44">
                  <c:v>2.4131367253055116E-3</c:v>
                </c:pt>
                <c:pt idx="45">
                  <c:v>2.0453871146222367E-3</c:v>
                </c:pt>
                <c:pt idx="46">
                  <c:v>1.480867505747687E-4</c:v>
                </c:pt>
                <c:pt idx="47">
                  <c:v>-1.3751087119810044E-3</c:v>
                </c:pt>
                <c:pt idx="48">
                  <c:v>-1.4111270995771268E-3</c:v>
                </c:pt>
                <c:pt idx="49">
                  <c:v>-3.1680444305642793E-4</c:v>
                </c:pt>
                <c:pt idx="50">
                  <c:v>7.455605990548225E-4</c:v>
                </c:pt>
                <c:pt idx="51">
                  <c:v>9.4030327571297879E-4</c:v>
                </c:pt>
                <c:pt idx="52">
                  <c:v>3.3759103443608868E-4</c:v>
                </c:pt>
                <c:pt idx="53">
                  <c:v>-3.7709301655823103E-4</c:v>
                </c:pt>
                <c:pt idx="54">
                  <c:v>-6.0697958992236964E-4</c:v>
                </c:pt>
                <c:pt idx="55">
                  <c:v>-2.9509642748301389E-4</c:v>
                </c:pt>
                <c:pt idx="56">
                  <c:v>1.70378235322599E-4</c:v>
                </c:pt>
                <c:pt idx="57">
                  <c:v>3.7986110797760028E-4</c:v>
                </c:pt>
                <c:pt idx="58">
                  <c:v>2.3328645900605452E-4</c:v>
                </c:pt>
                <c:pt idx="59">
                  <c:v>-6.0622527169441878E-5</c:v>
                </c:pt>
                <c:pt idx="60">
                  <c:v>-2.3019685026292707E-4</c:v>
                </c:pt>
                <c:pt idx="61">
                  <c:v>-1.7295118216759074E-4</c:v>
                </c:pt>
                <c:pt idx="62">
                  <c:v>6.8506512113519486E-6</c:v>
                </c:pt>
                <c:pt idx="63">
                  <c:v>1.3460893726082118E-4</c:v>
                </c:pt>
                <c:pt idx="64">
                  <c:v>1.2232065634895545E-4</c:v>
                </c:pt>
                <c:pt idx="65">
                  <c:v>1.6045192684285522E-5</c:v>
                </c:pt>
                <c:pt idx="66">
                  <c:v>-7.543198066763243E-5</c:v>
                </c:pt>
                <c:pt idx="67">
                  <c:v>-8.3276431702629787E-5</c:v>
                </c:pt>
                <c:pt idx="68">
                  <c:v>-2.2932570906886111E-5</c:v>
                </c:pt>
                <c:pt idx="69">
                  <c:v>3.9988998467678014E-5</c:v>
                </c:pt>
                <c:pt idx="70">
                  <c:v>5.4835002737540635E-5</c:v>
                </c:pt>
                <c:pt idx="71">
                  <c:v>2.2272019637201688E-5</c:v>
                </c:pt>
                <c:pt idx="72">
                  <c:v>-1.9544224445302284E-5</c:v>
                </c:pt>
                <c:pt idx="73">
                  <c:v>-3.4996439907212662E-5</c:v>
                </c:pt>
                <c:pt idx="74">
                  <c:v>-1.8642392919405137E-5</c:v>
                </c:pt>
                <c:pt idx="75">
                  <c:v>8.2825841130631594E-6</c:v>
                </c:pt>
                <c:pt idx="76">
                  <c:v>2.1649375503108454E-5</c:v>
                </c:pt>
                <c:pt idx="77">
                  <c:v>1.4353376544122466E-5</c:v>
                </c:pt>
                <c:pt idx="78">
                  <c:v>-2.4540195059752924E-6</c:v>
                </c:pt>
                <c:pt idx="79">
                  <c:v>-1.295576057502413E-5</c:v>
                </c:pt>
                <c:pt idx="80">
                  <c:v>-1.0443527055973385E-5</c:v>
                </c:pt>
                <c:pt idx="81">
                  <c:v>-2.8603368027204558E-7</c:v>
                </c:pt>
                <c:pt idx="82">
                  <c:v>7.4660489349762699E-6</c:v>
                </c:pt>
                <c:pt idx="83">
                  <c:v>7.2778700268826868E-6</c:v>
                </c:pt>
                <c:pt idx="84">
                  <c:v>1.3568908788951449E-6</c:v>
                </c:pt>
                <c:pt idx="85">
                  <c:v>-4.1073985941406427E-6</c:v>
                </c:pt>
                <c:pt idx="86">
                  <c:v>-4.8925078247596443E-6</c:v>
                </c:pt>
                <c:pt idx="87">
                  <c:v>-1.5875007590474329E-6</c:v>
                </c:pt>
                <c:pt idx="88">
                  <c:v>2.1220264598543921E-6</c:v>
                </c:pt>
                <c:pt idx="89">
                  <c:v>3.1843644203092027E-6</c:v>
                </c:pt>
                <c:pt idx="90">
                  <c:v>1.4416902758945107E-6</c:v>
                </c:pt>
                <c:pt idx="91">
                  <c:v>-9.9459974248535781E-7</c:v>
                </c:pt>
                <c:pt idx="92">
                  <c:v>-2.0093332563091902E-6</c:v>
                </c:pt>
                <c:pt idx="93">
                  <c:v>-1.1648429283857074E-6</c:v>
                </c:pt>
                <c:pt idx="94">
                  <c:v>3.8612737133321426E-7</c:v>
                </c:pt>
                <c:pt idx="95">
                  <c:v>1.2283731032655458E-6</c:v>
                </c:pt>
                <c:pt idx="96">
                  <c:v>8.7649895262203315E-7</c:v>
                </c:pt>
                <c:pt idx="97">
                  <c:v>-8.0470551928750099E-8</c:v>
                </c:pt>
                <c:pt idx="98">
                  <c:v>-7.2548482803436095E-7</c:v>
                </c:pt>
                <c:pt idx="99">
                  <c:v>-6.2699473589237626E-7</c:v>
                </c:pt>
                <c:pt idx="100">
                  <c:v>-5.59440341406659E-8</c:v>
                </c:pt>
              </c:numCache>
            </c:numRef>
          </c:yVal>
          <c:smooth val="1"/>
        </c:ser>
        <c:axId val="94820224"/>
        <c:axId val="95047680"/>
      </c:scatterChart>
      <c:valAx>
        <c:axId val="948202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crossAx val="95047680"/>
        <c:crosses val="autoZero"/>
        <c:crossBetween val="midCat"/>
      </c:valAx>
      <c:valAx>
        <c:axId val="9504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4820224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x=x</a:t>
            </a:r>
            <a:r>
              <a:rPr lang="en-US" altLang="en-US" sz="2800" baseline="-25000"/>
              <a:t>p</a:t>
            </a:r>
            <a:r>
              <a:rPr lang="en-US" altLang="en-US" sz="2800"/>
              <a:t>+x</a:t>
            </a:r>
            <a:r>
              <a:rPr lang="en-US" altLang="en-US" sz="2800" baseline="-25000"/>
              <a:t>c</a:t>
            </a:r>
            <a:endParaRPr lang="en-US" altLang="en-US" baseline="-250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'문제 1번 데이터'!$F$10</c:f>
              <c:strCache>
                <c:ptCount val="1"/>
                <c:pt idx="0">
                  <c:v>x=xc+xp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'문제 1번 데이터'!$A$11:$A$111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'문제 1번 데이터'!$F$11:$F$111</c:f>
              <c:numCache>
                <c:formatCode>General</c:formatCode>
                <c:ptCount val="101"/>
                <c:pt idx="0">
                  <c:v>3.0184513086554947</c:v>
                </c:pt>
                <c:pt idx="1">
                  <c:v>1.9609218906320933</c:v>
                </c:pt>
                <c:pt idx="2">
                  <c:v>0.40442274106878173</c:v>
                </c:pt>
                <c:pt idx="3">
                  <c:v>-0.30917132264208347</c:v>
                </c:pt>
                <c:pt idx="4">
                  <c:v>0.12946615602913469</c:v>
                </c:pt>
                <c:pt idx="5">
                  <c:v>1.0197791765647501</c:v>
                </c:pt>
                <c:pt idx="6">
                  <c:v>1.4706620211522192</c:v>
                </c:pt>
                <c:pt idx="7">
                  <c:v>1.1590744717667758</c:v>
                </c:pt>
                <c:pt idx="8">
                  <c:v>0.44100254505704395</c:v>
                </c:pt>
                <c:pt idx="9">
                  <c:v>-0.10555395739924933</c:v>
                </c:pt>
                <c:pt idx="10">
                  <c:v>-0.19534139501106756</c:v>
                </c:pt>
                <c:pt idx="11">
                  <c:v>1.5496203246018782E-2</c:v>
                </c:pt>
                <c:pt idx="12">
                  <c:v>0.17003341957697496</c:v>
                </c:pt>
                <c:pt idx="13">
                  <c:v>4.8366472502897717E-2</c:v>
                </c:pt>
                <c:pt idx="14">
                  <c:v>-0.29098252693263132</c:v>
                </c:pt>
                <c:pt idx="15">
                  <c:v>-0.62753360154172344</c:v>
                </c:pt>
                <c:pt idx="16">
                  <c:v>-0.79387421282099446</c:v>
                </c:pt>
                <c:pt idx="17">
                  <c:v>-0.79292237454194803</c:v>
                </c:pt>
                <c:pt idx="18">
                  <c:v>-0.74965076197310332</c:v>
                </c:pt>
                <c:pt idx="19">
                  <c:v>-0.77856316806822479</c:v>
                </c:pt>
                <c:pt idx="20">
                  <c:v>-0.8940681356522322</c:v>
                </c:pt>
                <c:pt idx="21">
                  <c:v>-1.0238586218608328</c:v>
                </c:pt>
                <c:pt idx="22">
                  <c:v>-1.0879937880948545</c:v>
                </c:pt>
                <c:pt idx="23">
                  <c:v>-1.0638478077667155</c:v>
                </c:pt>
                <c:pt idx="24">
                  <c:v>-0.98900373430104771</c:v>
                </c:pt>
                <c:pt idx="25">
                  <c:v>-0.91588152201923323</c:v>
                </c:pt>
                <c:pt idx="26">
                  <c:v>-0.86665175620639212</c:v>
                </c:pt>
                <c:pt idx="27">
                  <c:v>-0.82416977515806056</c:v>
                </c:pt>
                <c:pt idx="28">
                  <c:v>-0.75678225973064961</c:v>
                </c:pt>
                <c:pt idx="29">
                  <c:v>-0.64850084130575492</c:v>
                </c:pt>
                <c:pt idx="30">
                  <c:v>-0.50915639740381891</c:v>
                </c:pt>
                <c:pt idx="31">
                  <c:v>-0.36162592237947899</c:v>
                </c:pt>
                <c:pt idx="32">
                  <c:v>-0.22218695215363843</c:v>
                </c:pt>
                <c:pt idx="33">
                  <c:v>-9.1349263512835677E-2</c:v>
                </c:pt>
                <c:pt idx="34">
                  <c:v>4.030920229059641E-2</c:v>
                </c:pt>
                <c:pt idx="35">
                  <c:v>0.17986999946114365</c:v>
                </c:pt>
                <c:pt idx="36">
                  <c:v>0.32482690429929983</c:v>
                </c:pt>
                <c:pt idx="37">
                  <c:v>0.4653629473613865</c:v>
                </c:pt>
                <c:pt idx="38">
                  <c:v>0.59191813301587382</c:v>
                </c:pt>
                <c:pt idx="39">
                  <c:v>0.70070710190600005</c:v>
                </c:pt>
                <c:pt idx="40">
                  <c:v>0.79337485339019076</c:v>
                </c:pt>
                <c:pt idx="41">
                  <c:v>0.87262026962890715</c:v>
                </c:pt>
                <c:pt idx="42">
                  <c:v>0.93834231059494932</c:v>
                </c:pt>
                <c:pt idx="43">
                  <c:v>0.98726350545857311</c:v>
                </c:pt>
                <c:pt idx="44">
                  <c:v>1.0154521383913919</c:v>
                </c:pt>
                <c:pt idx="45">
                  <c:v>1.0210062225828467</c:v>
                </c:pt>
                <c:pt idx="46">
                  <c:v>1.0047372969361401</c:v>
                </c:pt>
                <c:pt idx="47">
                  <c:v>0.96883524006927291</c:v>
                </c:pt>
                <c:pt idx="48">
                  <c:v>0.91509780799537144</c:v>
                </c:pt>
                <c:pt idx="49">
                  <c:v>0.84423767334722832</c:v>
                </c:pt>
                <c:pt idx="50">
                  <c:v>0.75652557079248095</c:v>
                </c:pt>
                <c:pt idx="51">
                  <c:v>0.65289385350898232</c:v>
                </c:pt>
                <c:pt idx="52">
                  <c:v>0.53548047991695513</c:v>
                </c:pt>
                <c:pt idx="53">
                  <c:v>0.40729731535077918</c:v>
                </c:pt>
                <c:pt idx="54">
                  <c:v>0.27147977072552365</c:v>
                </c:pt>
                <c:pt idx="55">
                  <c:v>0.13078516015284875</c:v>
                </c:pt>
                <c:pt idx="56">
                  <c:v>-1.2366432094743253E-2</c:v>
                </c:pt>
                <c:pt idx="57">
                  <c:v>-0.1555243350469806</c:v>
                </c:pt>
                <c:pt idx="58">
                  <c:v>-0.29593333278263895</c:v>
                </c:pt>
                <c:pt idx="59">
                  <c:v>-0.43059125839996804</c:v>
                </c:pt>
                <c:pt idx="60">
                  <c:v>-0.55655047088968712</c:v>
                </c:pt>
                <c:pt idx="61">
                  <c:v>-0.67120327884846809</c:v>
                </c:pt>
                <c:pt idx="62">
                  <c:v>-0.77236939923951076</c:v>
                </c:pt>
                <c:pt idx="63">
                  <c:v>-0.85820504279080145</c:v>
                </c:pt>
                <c:pt idx="64">
                  <c:v>-0.92708617932378534</c:v>
                </c:pt>
                <c:pt idx="65">
                  <c:v>-0.97759516861858842</c:v>
                </c:pt>
                <c:pt idx="66">
                  <c:v>-1.0086194129109447</c:v>
                </c:pt>
                <c:pt idx="67">
                  <c:v>-1.0194740257852422</c:v>
                </c:pt>
                <c:pt idx="68">
                  <c:v>-1.0099584291675519</c:v>
                </c:pt>
                <c:pt idx="69">
                  <c:v>-0.98032654294474009</c:v>
                </c:pt>
                <c:pt idx="70">
                  <c:v>-0.93121791110491969</c:v>
                </c:pt>
                <c:pt idx="71">
                  <c:v>-0.86360961096344169</c:v>
                </c:pt>
                <c:pt idx="72">
                  <c:v>-0.77881061127652551</c:v>
                </c:pt>
                <c:pt idx="73">
                  <c:v>-0.67847497071353435</c:v>
                </c:pt>
                <c:pt idx="74">
                  <c:v>-0.56459582316302359</c:v>
                </c:pt>
                <c:pt idx="75">
                  <c:v>-0.43946207692461675</c:v>
                </c:pt>
                <c:pt idx="76">
                  <c:v>-0.30558946831824824</c:v>
                </c:pt>
                <c:pt idx="77">
                  <c:v>-0.16565102094407103</c:v>
                </c:pt>
                <c:pt idx="78">
                  <c:v>-2.2422720184237289E-2</c:v>
                </c:pt>
                <c:pt idx="79">
                  <c:v>0.12125840462288971</c:v>
                </c:pt>
                <c:pt idx="80">
                  <c:v>0.26253732261845281</c:v>
                </c:pt>
                <c:pt idx="81">
                  <c:v>0.39859502705553312</c:v>
                </c:pt>
                <c:pt idx="82">
                  <c:v>0.52671196633729123</c:v>
                </c:pt>
                <c:pt idx="83">
                  <c:v>0.64433120377462005</c:v>
                </c:pt>
                <c:pt idx="84">
                  <c:v>0.74911245738442234</c:v>
                </c:pt>
                <c:pt idx="85">
                  <c:v>0.83897499224685135</c:v>
                </c:pt>
                <c:pt idx="86">
                  <c:v>0.91213323432610871</c:v>
                </c:pt>
                <c:pt idx="87">
                  <c:v>0.96712957121323517</c:v>
                </c:pt>
                <c:pt idx="88">
                  <c:v>1.0028650849895466</c:v>
                </c:pt>
                <c:pt idx="89">
                  <c:v>1.0186250951152442</c:v>
                </c:pt>
                <c:pt idx="90">
                  <c:v>1.0140955911138581</c:v>
                </c:pt>
                <c:pt idx="91">
                  <c:v>0.9893688585434145</c:v>
                </c:pt>
                <c:pt idx="92">
                  <c:v>0.94493941765949219</c:v>
                </c:pt>
                <c:pt idx="93">
                  <c:v>0.88169253547409221</c:v>
                </c:pt>
                <c:pt idx="94">
                  <c:v>0.80088669073144925</c:v>
                </c:pt>
                <c:pt idx="95">
                  <c:v>0.7041298152417147</c:v>
                </c:pt>
                <c:pt idx="96">
                  <c:v>0.59334843465617904</c:v>
                </c:pt>
                <c:pt idx="97">
                  <c:v>0.47074943503775546</c:v>
                </c:pt>
                <c:pt idx="98">
                  <c:v>0.33877537621246245</c:v>
                </c:pt>
                <c:pt idx="99">
                  <c:v>0.20005505087957781</c:v>
                </c:pt>
                <c:pt idx="100">
                  <c:v>5.7350921604899206E-2</c:v>
                </c:pt>
              </c:numCache>
            </c:numRef>
          </c:yVal>
          <c:smooth val="1"/>
        </c:ser>
        <c:axId val="94965760"/>
        <c:axId val="94967680"/>
      </c:scatterChart>
      <c:valAx>
        <c:axId val="94965760"/>
        <c:scaling>
          <c:orientation val="minMax"/>
        </c:scaling>
        <c:axPos val="b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 w="25400">
            <a:solidFill>
              <a:schemeClr val="tx1"/>
            </a:solidFill>
          </a:ln>
        </c:spPr>
        <c:crossAx val="94967680"/>
        <c:crosses val="autoZero"/>
        <c:crossBetween val="midCat"/>
      </c:valAx>
      <c:valAx>
        <c:axId val="94967680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4965760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</a:t>
            </a:r>
            <a:r>
              <a:rPr lang="en-US" altLang="en-US" sz="2800" baseline="-25000"/>
              <a:t>p</a:t>
            </a:r>
            <a:endParaRPr lang="en-US" altLang="en-US" baseline="-25000"/>
          </a:p>
        </c:rich>
      </c:tx>
      <c:layout>
        <c:manualLayout>
          <c:xMode val="edge"/>
          <c:yMode val="edge"/>
          <c:x val="0.44462474877843061"/>
          <c:y val="2.0942414132666617E-2"/>
        </c:manualLayout>
      </c:layout>
    </c:title>
    <c:plotArea>
      <c:layout/>
      <c:scatterChart>
        <c:scatterStyle val="smoothMarker"/>
        <c:ser>
          <c:idx val="1"/>
          <c:order val="0"/>
          <c:tx>
            <c:strRef>
              <c:f>'문제 2번 데이터'!$C$10</c:f>
              <c:strCache>
                <c:ptCount val="1"/>
                <c:pt idx="0">
                  <c:v>xp</c:v>
                </c:pt>
              </c:strCache>
            </c:strRef>
          </c:tx>
          <c:marker>
            <c:symbol val="none"/>
          </c:marker>
          <c:xVal>
            <c:numRef>
              <c:f>'문제 2번 데이터'!$A$11:$A$311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</c:numCache>
            </c:numRef>
          </c:xVal>
          <c:yVal>
            <c:numRef>
              <c:f>'문제 2번 데이터'!$C$11:$C$311</c:f>
              <c:numCache>
                <c:formatCode>General</c:formatCode>
                <c:ptCount val="301"/>
                <c:pt idx="0">
                  <c:v>0.3188405797101449</c:v>
                </c:pt>
                <c:pt idx="1">
                  <c:v>0.28683817868823075</c:v>
                </c:pt>
                <c:pt idx="2">
                  <c:v>0.2444265003192807</c:v>
                </c:pt>
                <c:pt idx="3">
                  <c:v>0.19314465255926713</c:v>
                </c:pt>
                <c:pt idx="4">
                  <c:v>0.13485363933257577</c:v>
                </c:pt>
                <c:pt idx="5">
                  <c:v>7.1668825219651358E-2</c:v>
                </c:pt>
                <c:pt idx="6">
                  <c:v>5.8831694675166579E-3</c:v>
                </c:pt>
                <c:pt idx="7">
                  <c:v>-6.0115984860529569E-2</c:v>
                </c:pt>
                <c:pt idx="8">
                  <c:v>-0.1239335468975313</c:v>
                </c:pt>
                <c:pt idx="9">
                  <c:v>-0.18325359515112391</c:v>
                </c:pt>
                <c:pt idx="10">
                  <c:v>-0.23592342164730265</c:v>
                </c:pt>
                <c:pt idx="11">
                  <c:v>-0.2800316531012198</c:v>
                </c:pt>
                <c:pt idx="12">
                  <c:v>-0.31397761411955522</c:v>
                </c:pt>
                <c:pt idx="13">
                  <c:v>-0.33652941526322683</c:v>
                </c:pt>
                <c:pt idx="14">
                  <c:v>-0.34686865797088129</c:v>
                </c:pt>
                <c:pt idx="15">
                  <c:v>-0.34462013401398184</c:v>
                </c:pt>
                <c:pt idx="16">
                  <c:v>-0.32986544169856952</c:v>
                </c:pt>
                <c:pt idx="17">
                  <c:v>-0.30314002468553941</c:v>
                </c:pt>
                <c:pt idx="18">
                  <c:v>-0.26541374088981767</c:v>
                </c:pt>
                <c:pt idx="19">
                  <c:v>-0.21805566660765821</c:v>
                </c:pt>
                <c:pt idx="20">
                  <c:v>-0.16278441312044259</c:v>
                </c:pt>
                <c:pt idx="21">
                  <c:v>-0.10160575877154844</c:v>
                </c:pt>
                <c:pt idx="22">
                  <c:v>-3.6739859830787293E-2</c:v>
                </c:pt>
                <c:pt idx="23">
                  <c:v>2.945931835619818E-2</c:v>
                </c:pt>
                <c:pt idx="24">
                  <c:v>9.458942611250884E-2</c:v>
                </c:pt>
                <c:pt idx="25">
                  <c:v>0.15628691002841943</c:v>
                </c:pt>
                <c:pt idx="26">
                  <c:v>0.21231278565411973</c:v>
                </c:pt>
                <c:pt idx="27">
                  <c:v>0.26063388961970674</c:v>
                </c:pt>
                <c:pt idx="28">
                  <c:v>0.29949666256570839</c:v>
                </c:pt>
                <c:pt idx="29">
                  <c:v>0.32749078532220177</c:v>
                </c:pt>
                <c:pt idx="30">
                  <c:v>0.34360035899737257</c:v>
                </c:pt>
                <c:pt idx="31">
                  <c:v>0.34724077166440492</c:v>
                </c:pt>
                <c:pt idx="32">
                  <c:v>0.33827991376493344</c:v>
                </c:pt>
                <c:pt idx="33">
                  <c:v>0.31704297232799844</c:v>
                </c:pt>
                <c:pt idx="34">
                  <c:v>0.28430063002363648</c:v>
                </c:pt>
                <c:pt idx="35">
                  <c:v>0.24124109730415294</c:v>
                </c:pt>
                <c:pt idx="36">
                  <c:v>0.18942699257885723</c:v>
                </c:pt>
                <c:pt idx="37">
                  <c:v>0.13073863522866452</c:v>
                </c:pt>
                <c:pt idx="38">
                  <c:v>6.7305809341222503E-2</c:v>
                </c:pt>
                <c:pt idx="39">
                  <c:v>1.4304744415442698E-3</c:v>
                </c:pt>
                <c:pt idx="40">
                  <c:v>-6.4496771975868672E-2</c:v>
                </c:pt>
                <c:pt idx="41">
                  <c:v>-0.12808344856204157</c:v>
                </c:pt>
                <c:pt idx="42">
                  <c:v>-0.18702201259309945</c:v>
                </c:pt>
                <c:pt idx="43">
                  <c:v>-0.23917360005086707</c:v>
                </c:pt>
                <c:pt idx="44">
                  <c:v>-0.28264564440037698</c:v>
                </c:pt>
                <c:pt idx="45">
                  <c:v>-0.31586055730054435</c:v>
                </c:pt>
                <c:pt idx="46">
                  <c:v>-0.33761297884420266</c:v>
                </c:pt>
                <c:pt idx="47">
                  <c:v>-0.34711351973229454</c:v>
                </c:pt>
                <c:pt idx="48">
                  <c:v>-0.34401740799093811</c:v>
                </c:pt>
                <c:pt idx="49">
                  <c:v>-0.32843700065001208</c:v>
                </c:pt>
                <c:pt idx="50">
                  <c:v>-0.30093770633793948</c:v>
                </c:pt>
                <c:pt idx="51">
                  <c:v>-0.26251746676056681</c:v>
                </c:pt>
                <c:pt idx="52">
                  <c:v>-0.21457054167553713</c:v>
                </c:pt>
                <c:pt idx="53">
                  <c:v>-0.15883691159531216</c:v>
                </c:pt>
                <c:pt idx="54">
                  <c:v>-9.7339134380617684E-2</c:v>
                </c:pt>
                <c:pt idx="55">
                  <c:v>-3.2308947180885249E-2</c:v>
                </c:pt>
                <c:pt idx="56">
                  <c:v>3.3893722683234553E-2</c:v>
                </c:pt>
                <c:pt idx="57">
                  <c:v>9.8866398822855139E-2</c:v>
                </c:pt>
                <c:pt idx="58">
                  <c:v>0.160251240977627</c:v>
                </c:pt>
                <c:pt idx="59">
                  <c:v>0.21582061037988307</c:v>
                </c:pt>
                <c:pt idx="60">
                  <c:v>0.26355791014299706</c:v>
                </c:pt>
                <c:pt idx="61">
                  <c:v>0.30173076699885953</c:v>
                </c:pt>
                <c:pt idx="62">
                  <c:v>0.32895389863966007</c:v>
                </c:pt>
                <c:pt idx="63">
                  <c:v>0.34423938522571812</c:v>
                </c:pt>
                <c:pt idx="64">
                  <c:v>0.3470325207203882</c:v>
                </c:pt>
                <c:pt idx="65">
                  <c:v>0.33723194301711679</c:v>
                </c:pt>
                <c:pt idx="66">
                  <c:v>0.31519331234196268</c:v>
                </c:pt>
                <c:pt idx="67">
                  <c:v>0.28171640444338331</c:v>
                </c:pt>
                <c:pt idx="68">
                  <c:v>0.23801608695382209</c:v>
                </c:pt>
                <c:pt idx="69">
                  <c:v>0.18567823218282625</c:v>
                </c:pt>
                <c:pt idx="70">
                  <c:v>0.12660216625410609</c:v>
                </c:pt>
                <c:pt idx="71">
                  <c:v>6.293174309127833E-2</c:v>
                </c:pt>
                <c:pt idx="72">
                  <c:v>-3.0224554419184782E-3</c:v>
                </c:pt>
                <c:pt idx="73">
                  <c:v>-6.8866969911759279E-2</c:v>
                </c:pt>
                <c:pt idx="74">
                  <c:v>-0.13221232128852861</c:v>
                </c:pt>
                <c:pt idx="75">
                  <c:v>-0.19075972447276129</c:v>
                </c:pt>
                <c:pt idx="76">
                  <c:v>-0.24238451056410257</c:v>
                </c:pt>
                <c:pt idx="77">
                  <c:v>-0.28521323050195679</c:v>
                </c:pt>
                <c:pt idx="78">
                  <c:v>-0.31769164200835981</c:v>
                </c:pt>
                <c:pt idx="79">
                  <c:v>-0.33864111260590773</c:v>
                </c:pt>
                <c:pt idx="80">
                  <c:v>-0.34730139186099124</c:v>
                </c:pt>
                <c:pt idx="81">
                  <c:v>-0.34335820065957723</c:v>
                </c:pt>
                <c:pt idx="82">
                  <c:v>-0.32695463630843202</c:v>
                </c:pt>
                <c:pt idx="83">
                  <c:v>-0.29868597957384618</c:v>
                </c:pt>
                <c:pt idx="84">
                  <c:v>-0.25957809210897875</c:v>
                </c:pt>
                <c:pt idx="85">
                  <c:v>-0.21105018822114605</c:v>
                </c:pt>
                <c:pt idx="86">
                  <c:v>-0.15486333198120733</c:v>
                </c:pt>
                <c:pt idx="87">
                  <c:v>-9.3056528700569491E-2</c:v>
                </c:pt>
                <c:pt idx="88">
                  <c:v>-2.7872729998239639E-2</c:v>
                </c:pt>
                <c:pt idx="89">
                  <c:v>3.8322562286630606E-2</c:v>
                </c:pt>
                <c:pt idx="90">
                  <c:v>0.10312713949544454</c:v>
                </c:pt>
                <c:pt idx="91">
                  <c:v>0.16418926163107359</c:v>
                </c:pt>
                <c:pt idx="92">
                  <c:v>0.21929300134516139</c:v>
                </c:pt>
                <c:pt idx="93">
                  <c:v>0.26643865932234495</c:v>
                </c:pt>
                <c:pt idx="94">
                  <c:v>0.30391533280959016</c:v>
                </c:pt>
                <c:pt idx="95">
                  <c:v>0.33036300379898376</c:v>
                </c:pt>
                <c:pt idx="96">
                  <c:v>0.34482189370118038</c:v>
                </c:pt>
                <c:pt idx="97">
                  <c:v>0.34676729344219809</c:v>
                </c:pt>
                <c:pt idx="98">
                  <c:v>0.33612860500908115</c:v>
                </c:pt>
                <c:pt idx="99">
                  <c:v>0.31329190343206292</c:v>
                </c:pt>
                <c:pt idx="100">
                  <c:v>0.27908592622960682</c:v>
                </c:pt>
                <c:pt idx="101">
                  <c:v>0.23475199875545438</c:v>
                </c:pt>
                <c:pt idx="102">
                  <c:v>0.18189898684842901</c:v>
                </c:pt>
                <c:pt idx="103">
                  <c:v>0.12244491154074624</c:v>
                </c:pt>
                <c:pt idx="104">
                  <c:v>5.8547344610749709E-2</c:v>
                </c:pt>
                <c:pt idx="105">
                  <c:v>-7.4748890939866745E-3</c:v>
                </c:pt>
                <c:pt idx="106">
                  <c:v>-7.322586116237649E-2</c:v>
                </c:pt>
                <c:pt idx="107">
                  <c:v>-0.13631948719231279</c:v>
                </c:pt>
                <c:pt idx="108">
                  <c:v>-0.19446611712681949</c:v>
                </c:pt>
                <c:pt idx="109">
                  <c:v>-0.24555562601477818</c:v>
                </c:pt>
                <c:pt idx="110">
                  <c:v>-0.28773398985572046</c:v>
                </c:pt>
                <c:pt idx="111">
                  <c:v>-0.31947056761269521</c:v>
                </c:pt>
                <c:pt idx="112">
                  <c:v>-0.33961364774775815</c:v>
                </c:pt>
                <c:pt idx="113">
                  <c:v>-0.34743224351183605</c:v>
                </c:pt>
                <c:pt idx="114">
                  <c:v>-0.34264262024957426</c:v>
                </c:pt>
                <c:pt idx="115">
                  <c:v>-0.32541859205068902</c:v>
                </c:pt>
                <c:pt idx="116">
                  <c:v>-0.296385214085226</c:v>
                </c:pt>
                <c:pt idx="117">
                  <c:v>-0.25659609952611023</c:v>
                </c:pt>
                <c:pt idx="118">
                  <c:v>-0.20749518422153651</c:v>
                </c:pt>
                <c:pt idx="119">
                  <c:v>-0.15086432666654898</c:v>
                </c:pt>
                <c:pt idx="120">
                  <c:v>-8.8758644856200358E-2</c:v>
                </c:pt>
                <c:pt idx="121">
                  <c:v>-2.3431936627818822E-2</c:v>
                </c:pt>
                <c:pt idx="122">
                  <c:v>4.2745110032680021E-2</c:v>
                </c:pt>
                <c:pt idx="123">
                  <c:v>0.10737094859530913</c:v>
                </c:pt>
                <c:pt idx="124">
                  <c:v>0.16810032543846104</c:v>
                </c:pt>
                <c:pt idx="125">
                  <c:v>0.22272938844745699</c:v>
                </c:pt>
                <c:pt idx="126">
                  <c:v>0.26927566419191235</c:v>
                </c:pt>
                <c:pt idx="127">
                  <c:v>0.30605000133252003</c:v>
                </c:pt>
                <c:pt idx="128">
                  <c:v>0.3317178694511167</c:v>
                </c:pt>
                <c:pt idx="129">
                  <c:v>0.34534778878662076</c:v>
                </c:pt>
                <c:pt idx="130">
                  <c:v>0.34644513337525779</c:v>
                </c:pt>
                <c:pt idx="131">
                  <c:v>0.33497008088856106</c:v>
                </c:pt>
                <c:pt idx="132">
                  <c:v>0.31133905777454468</c:v>
                </c:pt>
                <c:pt idx="133">
                  <c:v>0.27640962725827467</c:v>
                </c:pt>
                <c:pt idx="134">
                  <c:v>0.2314493686120804</c:v>
                </c:pt>
                <c:pt idx="135">
                  <c:v>0.17808987705798895</c:v>
                </c:pt>
                <c:pt idx="136">
                  <c:v>0.11826755363307104</c:v>
                </c:pt>
                <c:pt idx="137">
                  <c:v>5.4153333736937058E-2</c:v>
                </c:pt>
                <c:pt idx="138">
                  <c:v>-1.1926095507242121E-2</c:v>
                </c:pt>
                <c:pt idx="139">
                  <c:v>-7.7572730078238311E-2</c:v>
                </c:pt>
                <c:pt idx="140">
                  <c:v>-0.14040427195256408</c:v>
                </c:pt>
                <c:pt idx="141">
                  <c:v>-0.198140582034014</c:v>
                </c:pt>
                <c:pt idx="142">
                  <c:v>-0.24868642576427116</c:v>
                </c:pt>
                <c:pt idx="143">
                  <c:v>-0.29020750859951167</c:v>
                </c:pt>
                <c:pt idx="144">
                  <c:v>-0.32119704204680272</c:v>
                </c:pt>
                <c:pt idx="145">
                  <c:v>-0.34053042459743532</c:v>
                </c:pt>
                <c:pt idx="146">
                  <c:v>-0.34750605320140332</c:v>
                </c:pt>
                <c:pt idx="147">
                  <c:v>-0.34187078424602357</c:v>
                </c:pt>
                <c:pt idx="148">
                  <c:v>-0.32382912006689796</c:v>
                </c:pt>
                <c:pt idx="149">
                  <c:v>-0.29403578761530486</c:v>
                </c:pt>
                <c:pt idx="150">
                  <c:v>-0.25357197860010011</c:v>
                </c:pt>
                <c:pt idx="151">
                  <c:v>-0.20390611334274503</c:v>
                </c:pt>
                <c:pt idx="152">
                  <c:v>-0.14684055221419373</c:v>
                </c:pt>
                <c:pt idx="153">
                  <c:v>-8.4446188480704704E-2</c:v>
                </c:pt>
                <c:pt idx="154">
                  <c:v>-1.8987296165924074E-2</c:v>
                </c:pt>
                <c:pt idx="155">
                  <c:v>4.7160639820676253E-2</c:v>
                </c:pt>
                <c:pt idx="156">
                  <c:v>0.11159712936732998</c:v>
                </c:pt>
                <c:pt idx="157">
                  <c:v>0.17198379027530539</c:v>
                </c:pt>
                <c:pt idx="158">
                  <c:v>0.22612920749543855</c:v>
                </c:pt>
                <c:pt idx="159">
                  <c:v>0.27206845896786674</c:v>
                </c:pt>
                <c:pt idx="160">
                  <c:v>0.30813442209448055</c:v>
                </c:pt>
                <c:pt idx="161">
                  <c:v>0.33301827315212779</c:v>
                </c:pt>
                <c:pt idx="162">
                  <c:v>0.34581698413977352</c:v>
                </c:pt>
                <c:pt idx="163">
                  <c:v>0.34606609341230349</c:v>
                </c:pt>
                <c:pt idx="164">
                  <c:v>0.33375656086383165</c:v>
                </c:pt>
                <c:pt idx="165">
                  <c:v>0.30933509599061615</c:v>
                </c:pt>
                <c:pt idx="166">
                  <c:v>0.27368794692827386</c:v>
                </c:pt>
                <c:pt idx="167">
                  <c:v>0.22810873875460311</c:v>
                </c:pt>
                <c:pt idx="168">
                  <c:v>0.17425152819701639</c:v>
                </c:pt>
                <c:pt idx="169">
                  <c:v>0.11407077837613265</c:v>
                </c:pt>
                <c:pt idx="170">
                  <c:v>4.9750431885308859E-2</c:v>
                </c:pt>
                <c:pt idx="171">
                  <c:v>-1.6375343875765207E-2</c:v>
                </c:pt>
                <c:pt idx="172">
                  <c:v>-8.1906862983713608E-2</c:v>
                </c:pt>
                <c:pt idx="173">
                  <c:v>-0.14446600492303599</c:v>
                </c:pt>
                <c:pt idx="174">
                  <c:v>-0.20178251591504409</c:v>
                </c:pt>
                <c:pt idx="175">
                  <c:v>-0.25177639579306305</c:v>
                </c:pt>
                <c:pt idx="176">
                  <c:v>-0.29263338062721911</c:v>
                </c:pt>
                <c:pt idx="177">
                  <c:v>-0.32287078185545498</c:v>
                </c:pt>
                <c:pt idx="178">
                  <c:v>-0.34139129263710633</c:v>
                </c:pt>
                <c:pt idx="179">
                  <c:v>-0.34752280881150444</c:v>
                </c:pt>
                <c:pt idx="180">
                  <c:v>-0.34104281937014613</c:v>
                </c:pt>
                <c:pt idx="181">
                  <c:v>-0.32218648131901084</c:v>
                </c:pt>
                <c:pt idx="182">
                  <c:v>-0.29163808589652934</c:v>
                </c:pt>
                <c:pt idx="183">
                  <c:v>-0.25050622583576715</c:v>
                </c:pt>
                <c:pt idx="184">
                  <c:v>-0.20028356484394053</c:v>
                </c:pt>
                <c:pt idx="185">
                  <c:v>-0.14279266925360989</c:v>
                </c:pt>
                <c:pt idx="186">
                  <c:v>-8.0119867599788716E-2</c:v>
                </c:pt>
                <c:pt idx="187">
                  <c:v>-1.4539538340446636E-2</c:v>
                </c:pt>
                <c:pt idx="188">
                  <c:v>5.1568426702164293E-2</c:v>
                </c:pt>
                <c:pt idx="189">
                  <c:v>0.11580498795066391</c:v>
                </c:pt>
                <c:pt idx="190">
                  <c:v>0.17583901854839246</c:v>
                </c:pt>
                <c:pt idx="191">
                  <c:v>0.22949190030160019</c:v>
                </c:pt>
                <c:pt idx="192">
                  <c:v>0.27481658512487894</c:v>
                </c:pt>
                <c:pt idx="193">
                  <c:v>0.31016825287207483</c:v>
                </c:pt>
                <c:pt idx="194">
                  <c:v>0.33426400139974338</c:v>
                </c:pt>
                <c:pt idx="195">
                  <c:v>0.34622940272742536</c:v>
                </c:pt>
                <c:pt idx="196">
                  <c:v>0.34563023578469698</c:v>
                </c:pt>
                <c:pt idx="197">
                  <c:v>0.33248824417247125</c:v>
                </c:pt>
                <c:pt idx="198">
                  <c:v>0.30728034709379742</c:v>
                </c:pt>
                <c:pt idx="199">
                  <c:v>0.27092133208925834</c:v>
                </c:pt>
                <c:pt idx="200">
                  <c:v>0.22473065765276196</c:v>
                </c:pt>
                <c:pt idx="201">
                  <c:v>0.1703845704515233</c:v>
                </c:pt>
                <c:pt idx="202">
                  <c:v>0.10985527480294169</c:v>
                </c:pt>
                <c:pt idx="203">
                  <c:v>4.5339361931059405E-2</c:v>
                </c:pt>
                <c:pt idx="204">
                  <c:v>-2.0821903715116646E-2</c:v>
                </c:pt>
                <c:pt idx="205">
                  <c:v>-8.6227548294197889E-2</c:v>
                </c:pt>
                <c:pt idx="206">
                  <c:v>-0.14850401924216067</c:v>
                </c:pt>
                <c:pt idx="207">
                  <c:v>-0.20539132083160011</c:v>
                </c:pt>
                <c:pt idx="208">
                  <c:v>-0.25482502878511698</c:v>
                </c:pt>
                <c:pt idx="209">
                  <c:v>-0.29501120765543659</c:v>
                </c:pt>
                <c:pt idx="210">
                  <c:v>-0.32449151224147099</c:v>
                </c:pt>
                <c:pt idx="211">
                  <c:v>-0.34219611052812898</c:v>
                </c:pt>
                <c:pt idx="212">
                  <c:v>-0.34748250759117666</c:v>
                </c:pt>
                <c:pt idx="213">
                  <c:v>-0.34015886155849084</c:v>
                </c:pt>
                <c:pt idx="214">
                  <c:v>-0.32049094549798918</c:v>
                </c:pt>
                <c:pt idx="215">
                  <c:v>-0.28919250258726487</c:v>
                </c:pt>
                <c:pt idx="216">
                  <c:v>-0.24739934457312945</c:v>
                </c:pt>
                <c:pt idx="217">
                  <c:v>-0.19662813348072594</c:v>
                </c:pt>
                <c:pt idx="218">
                  <c:v>-0.13872134237247113</c:v>
                </c:pt>
                <c:pt idx="219">
                  <c:v>-7.5780392515503503E-2</c:v>
                </c:pt>
                <c:pt idx="220">
                  <c:v>-1.008939339114554E-2</c:v>
                </c:pt>
                <c:pt idx="221">
                  <c:v>5.5967746999873919E-2</c:v>
                </c:pt>
                <c:pt idx="222">
                  <c:v>0.1199938334925779</c:v>
                </c:pt>
                <c:pt idx="223">
                  <c:v>0.17966537730037688</c:v>
                </c:pt>
                <c:pt idx="224">
                  <c:v>0.23281691477382985</c:v>
                </c:pt>
                <c:pt idx="225">
                  <c:v>0.27751959147133931</c:v>
                </c:pt>
                <c:pt idx="226">
                  <c:v>0.31215115974781388</c:v>
                </c:pt>
                <c:pt idx="227">
                  <c:v>0.33545484966836819</c:v>
                </c:pt>
                <c:pt idx="228">
                  <c:v>0.34658497683805278</c:v>
                </c:pt>
                <c:pt idx="229">
                  <c:v>0.3451376320522182</c:v>
                </c:pt>
                <c:pt idx="230">
                  <c:v>0.33116533904867884</c:v>
                </c:pt>
                <c:pt idx="231">
                  <c:v>0.30517514843594501</c:v>
                </c:pt>
                <c:pt idx="232">
                  <c:v>0.26811023696833697</c:v>
                </c:pt>
                <c:pt idx="233">
                  <c:v>0.22131567992514325</c:v>
                </c:pt>
                <c:pt idx="234">
                  <c:v>0.16648963870461941</c:v>
                </c:pt>
                <c:pt idx="235">
                  <c:v>0.10562173502140054</c:v>
                </c:pt>
                <c:pt idx="236">
                  <c:v>4.0920848090481139E-2</c:v>
                </c:pt>
                <c:pt idx="237">
                  <c:v>-2.526504498222085E-2</c:v>
                </c:pt>
                <c:pt idx="238">
                  <c:v>-9.0534076632892799E-2</c:v>
                </c:pt>
                <c:pt idx="239">
                  <c:v>-0.15251765194250139</c:v>
                </c:pt>
                <c:pt idx="240">
                  <c:v>-0.20896640428450977</c:v>
                </c:pt>
                <c:pt idx="241">
                  <c:v>-0.25783182421115447</c:v>
                </c:pt>
                <c:pt idx="242">
                  <c:v>-0.29734059928884649</c:v>
                </c:pt>
                <c:pt idx="243">
                  <c:v>-0.3260589671108306</c:v>
                </c:pt>
                <c:pt idx="244">
                  <c:v>-0.34294474613425785</c:v>
                </c:pt>
                <c:pt idx="245">
                  <c:v>-0.34738515615713628</c:v>
                </c:pt>
                <c:pt idx="246">
                  <c:v>-0.33921905594061796</c:v>
                </c:pt>
                <c:pt idx="247">
                  <c:v>-0.31874279097952563</c:v>
                </c:pt>
                <c:pt idx="248">
                  <c:v>-0.28669943920716007</c:v>
                </c:pt>
                <c:pt idx="249">
                  <c:v>-0.24425184490475532</c:v>
                </c:pt>
                <c:pt idx="250">
                  <c:v>-0.19294041940747214</c:v>
                </c:pt>
                <c:pt idx="251">
                  <c:v>-0.13462724000751619</c:v>
                </c:pt>
                <c:pt idx="252">
                  <c:v>-7.1428475689565729E-2</c:v>
                </c:pt>
                <c:pt idx="253">
                  <c:v>-5.6375919496855021E-3</c:v>
                </c:pt>
                <c:pt idx="254">
                  <c:v>6.035787842661134E-2</c:v>
                </c:pt>
                <c:pt idx="255">
                  <c:v>0.1241629782619483</c:v>
                </c:pt>
                <c:pt idx="256">
                  <c:v>0.18346223831377645</c:v>
                </c:pt>
                <c:pt idx="257">
                  <c:v>0.23610370500612349</c:v>
                </c:pt>
                <c:pt idx="258">
                  <c:v>0.28017703422349782</c:v>
                </c:pt>
                <c:pt idx="259">
                  <c:v>0.31408281716498965</c:v>
                </c:pt>
                <c:pt idx="260">
                  <c:v>0.33659062244269788</c:v>
                </c:pt>
                <c:pt idx="261">
                  <c:v>0.34688364809295008</c:v>
                </c:pt>
                <c:pt idx="262">
                  <c:v>0.34458836309130736</c:v>
                </c:pt>
                <c:pt idx="263">
                  <c:v>0.32978806268905675</c:v>
                </c:pt>
                <c:pt idx="264">
                  <c:v>0.3030198456518195</c:v>
                </c:pt>
                <c:pt idx="265">
                  <c:v>0.26525512309543831</c:v>
                </c:pt>
                <c:pt idx="266">
                  <c:v>0.21786436624805219</c:v>
                </c:pt>
                <c:pt idx="267">
                  <c:v>0.16256737243220046</c:v>
                </c:pt>
                <c:pt idx="268">
                  <c:v>0.10137085410059385</c:v>
                </c:pt>
                <c:pt idx="269">
                  <c:v>3.6495615801984745E-2</c:v>
                </c:pt>
                <c:pt idx="270">
                  <c:v>-2.9704038195298307E-2</c:v>
                </c:pt>
                <c:pt idx="271">
                  <c:v>-9.4825740947332773E-2</c:v>
                </c:pt>
                <c:pt idx="272">
                  <c:v>-0.15650624405965033</c:v>
                </c:pt>
                <c:pt idx="273">
                  <c:v>-0.2125071793110572</c:v>
                </c:pt>
                <c:pt idx="274">
                  <c:v>-0.26079628841086433</c:v>
                </c:pt>
                <c:pt idx="275">
                  <c:v>-0.29962117308433733</c:v>
                </c:pt>
                <c:pt idx="276">
                  <c:v>-0.32757288911637544</c:v>
                </c:pt>
                <c:pt idx="277">
                  <c:v>-0.34363707654334436</c:v>
                </c:pt>
                <c:pt idx="278">
                  <c:v>-0.34723077049269191</c:v>
                </c:pt>
                <c:pt idx="279">
                  <c:v>-0.33822355681526189</c:v>
                </c:pt>
                <c:pt idx="280">
                  <c:v>-0.31694230477832269</c:v>
                </c:pt>
                <c:pt idx="281">
                  <c:v>-0.28415930507120213</c:v>
                </c:pt>
                <c:pt idx="282">
                  <c:v>-0.24106424359199025</c:v>
                </c:pt>
                <c:pt idx="283">
                  <c:v>-0.18922102807875787</c:v>
                </c:pt>
                <c:pt idx="284">
                  <c:v>-0.13051103433477976</c:v>
                </c:pt>
                <c:pt idx="285">
                  <c:v>-6.7064831626388002E-2</c:v>
                </c:pt>
                <c:pt idx="286">
                  <c:v>-1.1848649196892699E-3</c:v>
                </c:pt>
                <c:pt idx="287">
                  <c:v>6.4738100203831875E-2</c:v>
                </c:pt>
                <c:pt idx="288">
                  <c:v>0.12831173776216043</c:v>
                </c:pt>
                <c:pt idx="289">
                  <c:v>0.1872289782140974</c:v>
                </c:pt>
                <c:pt idx="290">
                  <c:v>0.2393517313681944</c:v>
                </c:pt>
                <c:pt idx="291">
                  <c:v>0.28278847707830868</c:v>
                </c:pt>
                <c:pt idx="292">
                  <c:v>0.31596290798111104</c:v>
                </c:pt>
                <c:pt idx="293">
                  <c:v>0.33767113324980819</c:v>
                </c:pt>
                <c:pt idx="294">
                  <c:v>0.34712536745581052</c:v>
                </c:pt>
                <c:pt idx="295">
                  <c:v>0.34398251908178862</c:v>
                </c:pt>
                <c:pt idx="296">
                  <c:v>0.3283566412169599</c:v>
                </c:pt>
                <c:pt idx="297">
                  <c:v>0.300814792602353</c:v>
                </c:pt>
                <c:pt idx="298">
                  <c:v>0.26235645922756201</c:v>
                </c:pt>
                <c:pt idx="299">
                  <c:v>0.21437728326349212</c:v>
                </c:pt>
                <c:pt idx="300">
                  <c:v>0.15861841559799328</c:v>
                </c:pt>
              </c:numCache>
            </c:numRef>
          </c:yVal>
          <c:smooth val="1"/>
        </c:ser>
        <c:axId val="95012736"/>
        <c:axId val="95014912"/>
      </c:scatterChart>
      <c:valAx>
        <c:axId val="95012736"/>
        <c:scaling>
          <c:orientation val="minMax"/>
        </c:scaling>
        <c:axPos val="b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5014912"/>
        <c:crosses val="autoZero"/>
        <c:crossBetween val="midCat"/>
      </c:valAx>
      <c:valAx>
        <c:axId val="9501491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5012736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</a:t>
            </a:r>
            <a:r>
              <a:rPr lang="en-US" altLang="en-US" sz="2800" baseline="-25000"/>
              <a:t>c</a:t>
            </a:r>
            <a:endParaRPr lang="en-US" altLang="en-US" baseline="-250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'문제 2번 데이터'!$D$10</c:f>
              <c:strCache>
                <c:ptCount val="1"/>
                <c:pt idx="0">
                  <c:v>xc</c:v>
                </c:pt>
              </c:strCache>
            </c:strRef>
          </c:tx>
          <c:marker>
            <c:symbol val="none"/>
          </c:marker>
          <c:xVal>
            <c:numRef>
              <c:f>'문제 2번 데이터'!$A$11:$A$311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</c:numCache>
            </c:numRef>
          </c:xVal>
          <c:yVal>
            <c:numRef>
              <c:f>'문제 2번 데이터'!$D$11:$D$311</c:f>
              <c:numCache>
                <c:formatCode>General</c:formatCode>
                <c:ptCount val="301"/>
                <c:pt idx="0">
                  <c:v>2</c:v>
                </c:pt>
                <c:pt idx="1">
                  <c:v>1.9320667075935531</c:v>
                </c:pt>
                <c:pt idx="2">
                  <c:v>1.8493526954228956</c:v>
                </c:pt>
                <c:pt idx="3">
                  <c:v>1.7535208716944792</c:v>
                </c:pt>
                <c:pt idx="4">
                  <c:v>1.6462645186336138</c:v>
                </c:pt>
                <c:pt idx="5">
                  <c:v>1.5292891024829358</c:v>
                </c:pt>
                <c:pt idx="6">
                  <c:v>1.4042950246456225</c:v>
                </c:pt>
                <c:pt idx="7">
                  <c:v>1.2729614264417595</c:v>
                </c:pt>
                <c:pt idx="8">
                  <c:v>1.1369311431788578</c:v>
                </c:pt>
                <c:pt idx="9">
                  <c:v>0.99779688651848686</c:v>
                </c:pt>
                <c:pt idx="10">
                  <c:v>0.85708871760962735</c:v>
                </c:pt>
                <c:pt idx="11">
                  <c:v>0.71626285730371519</c:v>
                </c:pt>
                <c:pt idx="12">
                  <c:v>0.57669186410238749</c:v>
                </c:pt>
                <c:pt idx="13">
                  <c:v>0.43965619543993395</c:v>
                </c:pt>
                <c:pt idx="14">
                  <c:v>0.30633715357852515</c:v>
                </c:pt>
                <c:pt idx="15">
                  <c:v>0.17781120389212729</c:v>
                </c:pt>
                <c:pt idx="16">
                  <c:v>5.504564071770205E-2</c:v>
                </c:pt>
                <c:pt idx="17">
                  <c:v>-6.1104435670694783E-2</c:v>
                </c:pt>
                <c:pt idx="18">
                  <c:v>-0.16989787800199413</c:v>
                </c:pt>
                <c:pt idx="19">
                  <c:v>-0.27070804341910337</c:v>
                </c:pt>
                <c:pt idx="20">
                  <c:v>-0.36302220233433791</c:v>
                </c:pt>
                <c:pt idx="21">
                  <c:v>-0.4464398769993686</c:v>
                </c:pt>
                <c:pt idx="22">
                  <c:v>-0.52067018823051681</c:v>
                </c:pt>
                <c:pt idx="23">
                  <c:v>-0.58552829378093008</c:v>
                </c:pt>
                <c:pt idx="24">
                  <c:v>-0.64093100579805717</c:v>
                </c:pt>
                <c:pt idx="25">
                  <c:v>-0.68689167767389803</c:v>
                </c:pt>
                <c:pt idx="26">
                  <c:v>-0.72351445242172985</c:v>
                </c:pt>
                <c:pt idx="27">
                  <c:v>-0.75098796553934333</c:v>
                </c:pt>
                <c:pt idx="28">
                  <c:v>-0.76957859519556648</c:v>
                </c:pt>
                <c:pt idx="29">
                  <c:v>-0.7796233515604265</c:v>
                </c:pt>
                <c:pt idx="30">
                  <c:v>-0.78152249525163042</c:v>
                </c:pt>
                <c:pt idx="31">
                  <c:v>-0.7757319722574223</c:v>
                </c:pt>
                <c:pt idx="32">
                  <c:v>-0.76275574938820134</c:v>
                </c:pt>
                <c:pt idx="33">
                  <c:v>-0.74313813037911525</c:v>
                </c:pt>
                <c:pt idx="34">
                  <c:v>-0.71745612828752214</c:v>
                </c:pt>
                <c:pt idx="35">
                  <c:v>-0.68631196487813273</c:v>
                </c:pt>
                <c:pt idx="36">
                  <c:v>-0.65032576234029738</c:v>
                </c:pt>
                <c:pt idx="37">
                  <c:v>-0.61012848701134181</c:v>
                </c:pt>
                <c:pt idx="38">
                  <c:v>-0.5663551988608081</c:v>
                </c:pt>
                <c:pt idx="39">
                  <c:v>-0.51963865439479384</c:v>
                </c:pt>
                <c:pt idx="40">
                  <c:v>-0.47060330443673065</c:v>
                </c:pt>
                <c:pt idx="41">
                  <c:v>-0.41985972199726118</c:v>
                </c:pt>
                <c:pt idx="42">
                  <c:v>-0.36799948922432923</c:v>
                </c:pt>
                <c:pt idx="43">
                  <c:v>-0.31559056628419568</c:v>
                </c:pt>
                <c:pt idx="44">
                  <c:v>-0.26317315901969923</c:v>
                </c:pt>
                <c:pt idx="45">
                  <c:v>-0.21125609641396054</c:v>
                </c:pt>
                <c:pt idx="46">
                  <c:v>-0.16031372330150653</c:v>
                </c:pt>
                <c:pt idx="47">
                  <c:v>-0.11078330845508266</c:v>
                </c:pt>
                <c:pt idx="48">
                  <c:v>-6.3062963170935363E-2</c:v>
                </c:pt>
                <c:pt idx="49">
                  <c:v>-1.7510060808641741E-2</c:v>
                </c:pt>
                <c:pt idx="50">
                  <c:v>2.5559856560801255E-2</c:v>
                </c:pt>
                <c:pt idx="51">
                  <c:v>6.5873702162473471E-2</c:v>
                </c:pt>
                <c:pt idx="52">
                  <c:v>0.1032010204615848</c:v>
                </c:pt>
                <c:pt idx="53">
                  <c:v>0.13735373943099954</c:v>
                </c:pt>
                <c:pt idx="54">
                  <c:v>0.16818552621769123</c:v>
                </c:pt>
                <c:pt idx="55">
                  <c:v>0.19559077555301652</c:v>
                </c:pt>
                <c:pt idx="56">
                  <c:v>0.21950326210436055</c:v>
                </c:pt>
                <c:pt idx="57">
                  <c:v>0.23989448940794864</c:v>
                </c:pt>
                <c:pt idx="58">
                  <c:v>0.2567717690643177</c:v>
                </c:pt>
                <c:pt idx="59">
                  <c:v>0.27017606453236048</c:v>
                </c:pt>
                <c:pt idx="60">
                  <c:v>0.28017963414116137</c:v>
                </c:pt>
                <c:pt idx="61">
                  <c:v>0.28688350786993361</c:v>
                </c:pt>
                <c:pt idx="62">
                  <c:v>0.29041483204639562</c:v>
                </c:pt>
                <c:pt idx="63">
                  <c:v>0.29092411540607327</c:v>
                </c:pt>
                <c:pt idx="64">
                  <c:v>0.28858240896405712</c:v>
                </c:pt>
                <c:pt idx="65">
                  <c:v>0.28357845090279149</c:v>
                </c:pt>
                <c:pt idx="66">
                  <c:v>0.27611580620158233</c:v>
                </c:pt>
                <c:pt idx="67">
                  <c:v>0.26641002905341959</c:v>
                </c:pt>
                <c:pt idx="68">
                  <c:v>0.25468587426047129</c:v>
                </c:pt>
                <c:pt idx="69">
                  <c:v>0.24117458179935464</c:v>
                </c:pt>
                <c:pt idx="70">
                  <c:v>0.22611125662892179</c:v>
                </c:pt>
                <c:pt idx="71">
                  <c:v>0.20973236360423661</c:v>
                </c:pt>
                <c:pt idx="72">
                  <c:v>0.1922733550873664</c:v>
                </c:pt>
                <c:pt idx="73">
                  <c:v>0.17396644653434834</c:v>
                </c:pt>
                <c:pt idx="74">
                  <c:v>0.15503855301283606</c:v>
                </c:pt>
                <c:pt idx="75">
                  <c:v>0.13570939728984902</c:v>
                </c:pt>
                <c:pt idx="76">
                  <c:v>0.11618979784559359</c:v>
                </c:pt>
                <c:pt idx="77">
                  <c:v>9.6680142937822539E-2</c:v>
                </c:pt>
                <c:pt idx="78">
                  <c:v>7.7369054680249322E-2</c:v>
                </c:pt>
                <c:pt idx="79">
                  <c:v>5.8432245024997963E-2</c:v>
                </c:pt>
                <c:pt idx="80">
                  <c:v>4.0031563567948174E-2</c:v>
                </c:pt>
                <c:pt idx="81">
                  <c:v>2.2314235240300104E-2</c:v>
                </c:pt>
                <c:pt idx="82">
                  <c:v>5.4122842209777429E-3</c:v>
                </c:pt>
                <c:pt idx="83">
                  <c:v>-1.0557861187985434E-2</c:v>
                </c:pt>
                <c:pt idx="84">
                  <c:v>-2.5495589429695421E-2</c:v>
                </c:pt>
                <c:pt idx="85">
                  <c:v>-3.9316160310238137E-2</c:v>
                </c:pt>
                <c:pt idx="86">
                  <c:v>-5.195060251810954E-2</c:v>
                </c:pt>
                <c:pt idx="87">
                  <c:v>-6.3345464187770317E-2</c:v>
                </c:pt>
                <c:pt idx="88">
                  <c:v>-7.3462427484362589E-2</c:v>
                </c:pt>
                <c:pt idx="89">
                  <c:v>-8.2277798866069368E-2</c:v>
                </c:pt>
                <c:pt idx="90">
                  <c:v>-8.978188720743395E-2</c:v>
                </c:pt>
                <c:pt idx="91">
                  <c:v>-9.59782823449601E-2</c:v>
                </c:pt>
                <c:pt idx="92">
                  <c:v>-0.10088304684048889</c:v>
                </c:pt>
                <c:pt idx="93">
                  <c:v>-0.10452383385429088</c:v>
                </c:pt>
                <c:pt idx="94">
                  <c:v>-0.10693894398562447</c:v>
                </c:pt>
                <c:pt idx="95">
                  <c:v>-0.10817633378161309</c:v>
                </c:pt>
                <c:pt idx="96">
                  <c:v>-0.10829258834436881</c:v>
                </c:pt>
                <c:pt idx="97">
                  <c:v>-0.1073518700905938</c:v>
                </c:pt>
                <c:pt idx="98">
                  <c:v>-0.1054248552471789</c:v>
                </c:pt>
                <c:pt idx="99">
                  <c:v>-0.10258766911067892</c:v>
                </c:pt>
                <c:pt idx="100">
                  <c:v>-9.8920830468319884E-2</c:v>
                </c:pt>
                <c:pt idx="101">
                  <c:v>-9.4508214883833139E-2</c:v>
                </c:pt>
                <c:pt idx="102">
                  <c:v>-8.9436045803387723E-2</c:v>
                </c:pt>
                <c:pt idx="103">
                  <c:v>-8.3791921645584494E-2</c:v>
                </c:pt>
                <c:pt idx="104">
                  <c:v>-7.7663886215074487E-2</c:v>
                </c:pt>
                <c:pt idx="105">
                  <c:v>-7.1139548931797497E-2</c:v>
                </c:pt>
                <c:pt idx="106">
                  <c:v>-6.430526050666871E-2</c:v>
                </c:pt>
                <c:pt idx="107">
                  <c:v>-5.7245348828916971E-2</c:v>
                </c:pt>
                <c:pt idx="108">
                  <c:v>-5.0041418968853703E-2</c:v>
                </c:pt>
                <c:pt idx="109">
                  <c:v>-4.2771720350730152E-2</c:v>
                </c:pt>
                <c:pt idx="110">
                  <c:v>-3.5510583321050893E-2</c:v>
                </c:pt>
                <c:pt idx="111">
                  <c:v>-2.8327926535128063E-2</c:v>
                </c:pt>
                <c:pt idx="112">
                  <c:v>-2.1288835815022836E-2</c:v>
                </c:pt>
                <c:pt idx="113">
                  <c:v>-1.4453214400867144E-2</c:v>
                </c:pt>
                <c:pt idx="114">
                  <c:v>-7.8755038297404836E-3</c:v>
                </c:pt>
                <c:pt idx="115">
                  <c:v>-1.604474035941208E-3</c:v>
                </c:pt>
                <c:pt idx="116">
                  <c:v>4.3169193229161303E-3</c:v>
                </c:pt>
                <c:pt idx="117">
                  <c:v>9.8516128452797707E-3</c:v>
                </c:pt>
                <c:pt idx="118">
                  <c:v>1.4968451681799107E-2</c:v>
                </c:pt>
                <c:pt idx="119">
                  <c:v>1.9642147582339294E-2</c:v>
                </c:pt>
                <c:pt idx="120">
                  <c:v>2.3853182492889057E-2</c:v>
                </c:pt>
                <c:pt idx="121">
                  <c:v>2.7587661808189595E-2</c:v>
                </c:pt>
                <c:pt idx="122">
                  <c:v>3.083712163503767E-2</c:v>
                </c:pt>
                <c:pt idx="123">
                  <c:v>3.3598294613599561E-2</c:v>
                </c:pt>
                <c:pt idx="124">
                  <c:v>3.5872838981153461E-2</c:v>
                </c:pt>
                <c:pt idx="125">
                  <c:v>3.7667035646348088E-2</c:v>
                </c:pt>
                <c:pt idx="126">
                  <c:v>3.8991458074619893E-2</c:v>
                </c:pt>
                <c:pt idx="127">
                  <c:v>3.9860619769518678E-2</c:v>
                </c:pt>
                <c:pt idx="128">
                  <c:v>4.0292604073318257E-2</c:v>
                </c:pt>
                <c:pt idx="129">
                  <c:v>4.0308680906686774E-2</c:v>
                </c:pt>
                <c:pt idx="130">
                  <c:v>3.9932914924818062E-2</c:v>
                </c:pt>
                <c:pt idx="131">
                  <c:v>3.9191769389924511E-2</c:v>
                </c:pt>
                <c:pt idx="132">
                  <c:v>3.8113709851126505E-2</c:v>
                </c:pt>
                <c:pt idx="133">
                  <c:v>3.6728811486398276E-2</c:v>
                </c:pt>
                <c:pt idx="134">
                  <c:v>3.5068373701238241E-2</c:v>
                </c:pt>
                <c:pt idx="135">
                  <c:v>3.3164545299020083E-2</c:v>
                </c:pt>
                <c:pt idx="136">
                  <c:v>3.1049963242410199E-2</c:v>
                </c:pt>
                <c:pt idx="137">
                  <c:v>2.8757407717599014E-2</c:v>
                </c:pt>
                <c:pt idx="138">
                  <c:v>2.6319475897070441E-2</c:v>
                </c:pt>
                <c:pt idx="139">
                  <c:v>2.3768276475784025E-2</c:v>
                </c:pt>
                <c:pt idx="140">
                  <c:v>2.1135146733354978E-2</c:v>
                </c:pt>
                <c:pt idx="141">
                  <c:v>1.8450393554301569E-2</c:v>
                </c:pt>
                <c:pt idx="142">
                  <c:v>1.5743059522692053E-2</c:v>
                </c:pt>
                <c:pt idx="143">
                  <c:v>1.3040714899344313E-2</c:v>
                </c:pt>
                <c:pt idx="144">
                  <c:v>1.0369275991665219E-2</c:v>
                </c:pt>
                <c:pt idx="145">
                  <c:v>7.7528501405593475E-3</c:v>
                </c:pt>
                <c:pt idx="146">
                  <c:v>5.2136072776397648E-3</c:v>
                </c:pt>
                <c:pt idx="147">
                  <c:v>2.7716777510228018E-3</c:v>
                </c:pt>
                <c:pt idx="148">
                  <c:v>4.4507588081102667E-4</c:v>
                </c:pt>
                <c:pt idx="149">
                  <c:v>-1.7503515127699257E-3</c:v>
                </c:pt>
                <c:pt idx="150">
                  <c:v>-3.8009525637103833E-3</c:v>
                </c:pt>
                <c:pt idx="151">
                  <c:v>-5.6952749294549411E-3</c:v>
                </c:pt>
                <c:pt idx="152">
                  <c:v>-7.4240487634535572E-3</c:v>
                </c:pt>
                <c:pt idx="153">
                  <c:v>-8.9801495138475025E-3</c:v>
                </c:pt>
                <c:pt idx="154">
                  <c:v>-1.0358542083896633E-2</c:v>
                </c:pt>
                <c:pt idx="155">
                  <c:v>-1.1556207981078035E-2</c:v>
                </c:pt>
                <c:pt idx="156">
                  <c:v>-1.2572057152014071E-2</c:v>
                </c:pt>
                <c:pt idx="157">
                  <c:v>-1.3406826250067269E-2</c:v>
                </c:pt>
                <c:pt idx="158">
                  <c:v>-1.4062965112285235E-2</c:v>
                </c:pt>
                <c:pt idx="159">
                  <c:v>-1.4544513233256276E-2</c:v>
                </c:pt>
                <c:pt idx="160">
                  <c:v>-1.4856968016345467E-2</c:v>
                </c:pt>
                <c:pt idx="161">
                  <c:v>-1.500714655883577E-2</c:v>
                </c:pt>
                <c:pt idx="162">
                  <c:v>-1.5003042687914069E-2</c:v>
                </c:pt>
                <c:pt idx="163">
                  <c:v>-1.4853680910511232E-2</c:v>
                </c:pt>
                <c:pt idx="164">
                  <c:v>-1.4568968873088679E-2</c:v>
                </c:pt>
                <c:pt idx="165">
                  <c:v>-1.4159549848964519E-2</c:v>
                </c:pt>
                <c:pt idx="166">
                  <c:v>-1.3636656682127884E-2</c:v>
                </c:pt>
                <c:pt idx="167">
                  <c:v>-1.3011968519149457E-2</c:v>
                </c:pt>
                <c:pt idx="168">
                  <c:v>-1.2297471556211354E-2</c:v>
                </c:pt>
                <c:pt idx="169">
                  <c:v>-1.1505324917884923E-2</c:v>
                </c:pt>
                <c:pt idx="170">
                  <c:v>-1.064773266949103E-2</c:v>
                </c:pt>
                <c:pt idx="171">
                  <c:v>-9.7368228470527275E-3</c:v>
                </c:pt>
                <c:pt idx="172">
                  <c:v>-8.784534269313863E-3</c:v>
                </c:pt>
                <c:pt idx="173">
                  <c:v>-7.8025117763089059E-3</c:v>
                </c:pt>
                <c:pt idx="174">
                  <c:v>-6.802010419717854E-3</c:v>
                </c:pt>
                <c:pt idx="175">
                  <c:v>-5.7938090128401452E-3</c:v>
                </c:pt>
                <c:pt idx="176">
                  <c:v>-4.7881333335031365E-3</c:v>
                </c:pt>
                <c:pt idx="177">
                  <c:v>-3.7945891625267326E-3</c:v>
                </c:pt>
                <c:pt idx="178">
                  <c:v>-2.822105234347427E-3</c:v>
                </c:pt>
                <c:pt idx="179">
                  <c:v>-1.8788860758173335E-3</c:v>
                </c:pt>
                <c:pt idx="180">
                  <c:v>-9.7237461469689454E-4</c:v>
                </c:pt>
                <c:pt idx="181">
                  <c:v>-1.0922435151492995E-4</c:v>
                </c:pt>
                <c:pt idx="182">
                  <c:v>7.0471919225869228E-4</c:v>
                </c:pt>
                <c:pt idx="183">
                  <c:v>1.4644281100257394E-3</c:v>
                </c:pt>
                <c:pt idx="184">
                  <c:v>2.1656932556395037E-3</c:v>
                </c:pt>
                <c:pt idx="185">
                  <c:v>2.8051173820749222E-3</c:v>
                </c:pt>
                <c:pt idx="186">
                  <c:v>3.3801008060150772E-3</c:v>
                </c:pt>
                <c:pt idx="187">
                  <c:v>3.8888201726329833E-3</c:v>
                </c:pt>
                <c:pt idx="188">
                  <c:v>4.3302009283178672E-3</c:v>
                </c:pt>
                <c:pt idx="189">
                  <c:v>4.7038841347209299E-3</c:v>
                </c:pt>
                <c:pt idx="190">
                  <c:v>5.0101882754884546E-3</c:v>
                </c:pt>
                <c:pt idx="191">
                  <c:v>5.2500667176769997E-3</c:v>
                </c:pt>
                <c:pt idx="192">
                  <c:v>5.4250614934340368E-3</c:v>
                </c:pt>
                <c:pt idx="193">
                  <c:v>5.5372540644523958E-3</c:v>
                </c:pt>
                <c:pt idx="194">
                  <c:v>5.5892137223857866E-3</c:v>
                </c:pt>
                <c:pt idx="195">
                  <c:v>5.583944263300113E-3</c:v>
                </c:pt>
                <c:pt idx="196">
                  <c:v>5.5248295538148293E-3</c:v>
                </c:pt>
                <c:pt idx="197">
                  <c:v>5.4155785813673031E-3</c:v>
                </c:pt>
                <c:pt idx="198">
                  <c:v>5.2601705515355947E-3</c:v>
                </c:pt>
                <c:pt idx="199">
                  <c:v>5.0628005621157152E-3</c:v>
                </c:pt>
                <c:pt idx="200">
                  <c:v>4.8278263472091758E-3</c:v>
                </c:pt>
                <c:pt idx="201">
                  <c:v>4.5597165454748685E-3</c:v>
                </c:pt>
                <c:pt idx="202">
                  <c:v>4.2630009054702806E-3</c:v>
                </c:pt>
                <c:pt idx="203">
                  <c:v>3.9422227981747802E-3</c:v>
                </c:pt>
                <c:pt idx="204">
                  <c:v>3.6018943628603429E-3</c:v>
                </c:pt>
                <c:pt idx="205">
                  <c:v>3.2464545679430938E-3</c:v>
                </c:pt>
                <c:pt idx="206">
                  <c:v>2.880230423778963E-3</c:v>
                </c:pt>
                <c:pt idx="207">
                  <c:v>2.5074015400000228E-3</c:v>
                </c:pt>
                <c:pt idx="208">
                  <c:v>2.1319681763374916E-3</c:v>
                </c:pt>
                <c:pt idx="209">
                  <c:v>1.7577228933240601E-3</c:v>
                </c:pt>
                <c:pt idx="210">
                  <c:v>1.3882258681614909E-3</c:v>
                </c:pt>
                <c:pt idx="211">
                  <c:v>1.0267839016932854E-3</c:v>
                </c:pt>
                <c:pt idx="212">
                  <c:v>6.7643310511590149E-4</c:v>
                </c:pt>
                <c:pt idx="213">
                  <c:v>3.3992522003858315E-4</c:v>
                </c:pt>
                <c:pt idx="214">
                  <c:v>1.9717492967537445E-5</c:v>
                </c:pt>
                <c:pt idx="215">
                  <c:v>-2.8203400458336983E-4</c:v>
                </c:pt>
                <c:pt idx="216">
                  <c:v>-5.634777462328399E-4</c:v>
                </c:pt>
                <c:pt idx="217">
                  <c:v>-8.2306697118496308E-4</c:v>
                </c:pt>
                <c:pt idx="218">
                  <c:v>-1.0595569362802555E-3</c:v>
                </c:pt>
                <c:pt idx="219">
                  <c:v>-1.2719993991602981E-3</c:v>
                </c:pt>
                <c:pt idx="220">
                  <c:v>-1.459734547294683E-3</c:v>
                </c:pt>
                <c:pt idx="221">
                  <c:v>-1.6223805998825621E-3</c:v>
                </c:pt>
                <c:pt idx="222">
                  <c:v>-1.7598213189889635E-3</c:v>
                </c:pt>
                <c:pt idx="223">
                  <c:v>-1.8721916727874159E-3</c:v>
                </c:pt>
                <c:pt idx="224">
                  <c:v>-1.9598618975571903E-3</c:v>
                </c:pt>
                <c:pt idx="225">
                  <c:v>-2.0234202062484174E-3</c:v>
                </c:pt>
                <c:pt idx="226">
                  <c:v>-2.0636543901221618E-3</c:v>
                </c:pt>
                <c:pt idx="227">
                  <c:v>-2.081532556351821E-3</c:v>
                </c:pt>
                <c:pt idx="228">
                  <c:v>-2.0781832387069704E-3</c:v>
                </c:pt>
                <c:pt idx="229">
                  <c:v>-2.0548751107115812E-3</c:v>
                </c:pt>
                <c:pt idx="230">
                  <c:v>-2.0129965211649874E-3</c:v>
                </c:pt>
                <c:pt idx="231">
                  <c:v>-1.9540350608313415E-3</c:v>
                </c:pt>
                <c:pt idx="232">
                  <c:v>-1.8795573566411183E-3</c:v>
                </c:pt>
                <c:pt idx="233">
                  <c:v>-1.7911892761077498E-3</c:v>
                </c:pt>
                <c:pt idx="234">
                  <c:v>-1.6905967100444136E-3</c:v>
                </c:pt>
                <c:pt idx="235">
                  <c:v>-1.5794670862692784E-3</c:v>
                </c:pt>
                <c:pt idx="236">
                  <c:v>-1.4594917510066261E-3</c:v>
                </c:pt>
                <c:pt idx="237">
                  <c:v>-1.3323493383152626E-3</c:v>
                </c:pt>
                <c:pt idx="238">
                  <c:v>-1.1996902312864008E-3</c:v>
                </c:pt>
                <c:pt idx="239">
                  <c:v>-1.0631222021239123E-3</c:v>
                </c:pt>
                <c:pt idx="240">
                  <c:v>-9.2419730171413856E-4</c:v>
                </c:pt>
                <c:pt idx="241">
                  <c:v>-7.8440005306339481E-4</c:v>
                </c:pt>
                <c:pt idx="242">
                  <c:v>-6.4513698716976546E-4</c:v>
                </c:pt>
                <c:pt idx="243">
                  <c:v>-5.0772754463120518E-4</c:v>
                </c:pt>
                <c:pt idx="244">
                  <c:v>-3.7339635169028986E-4</c:v>
                </c:pt>
                <c:pt idx="245">
                  <c:v>-2.4326686558021998E-4</c:v>
                </c:pt>
                <c:pt idx="246">
                  <c:v>-1.1835637105651309E-4</c:v>
                </c:pt>
                <c:pt idx="247">
                  <c:v>4.2770204977959834E-7</c:v>
                </c:pt>
                <c:pt idx="248">
                  <c:v>1.1229018147590994E-4</c:v>
                </c:pt>
                <c:pt idx="249">
                  <c:v>2.1654932659782012E-4</c:v>
                </c:pt>
                <c:pt idx="250">
                  <c:v>3.1263683408770036E-4</c:v>
                </c:pt>
                <c:pt idx="251">
                  <c:v>4.0009674314691544E-4</c:v>
                </c:pt>
                <c:pt idx="252">
                  <c:v>4.7858331501490536E-4</c:v>
                </c:pt>
                <c:pt idx="253">
                  <c:v>5.4785796705172473E-4</c:v>
                </c:pt>
                <c:pt idx="254">
                  <c:v>6.0778534618430703E-4</c:v>
                </c:pt>
                <c:pt idx="255">
                  <c:v>6.5832862991503963E-4</c:v>
                </c:pt>
                <c:pt idx="256">
                  <c:v>6.995441454459196E-4</c:v>
                </c:pt>
                <c:pt idx="257">
                  <c:v>7.3157539881094926E-4</c:v>
                </c:pt>
                <c:pt idx="258">
                  <c:v>7.546466062796429E-4</c:v>
                </c:pt>
                <c:pt idx="259">
                  <c:v>7.6905581974845362E-4</c:v>
                </c:pt>
                <c:pt idx="260">
                  <c:v>7.7516773643317182E-4</c:v>
                </c:pt>
                <c:pt idx="261">
                  <c:v>7.7340628097753001E-4</c:v>
                </c:pt>
                <c:pt idx="262">
                  <c:v>7.6424704516888764E-4</c:v>
                </c:pt>
                <c:pt idx="263">
                  <c:v>7.4820966687162227E-4</c:v>
                </c:pt>
                <c:pt idx="264">
                  <c:v>7.2585022562570648E-4</c:v>
                </c:pt>
                <c:pt idx="265">
                  <c:v>6.9775372768611673E-4</c:v>
                </c:pt>
                <c:pt idx="266">
                  <c:v>6.6452674817322837E-4</c:v>
                </c:pt>
                <c:pt idx="267">
                  <c:v>6.2679029253991418E-4</c:v>
                </c:pt>
                <c:pt idx="268">
                  <c:v>5.8517293381157289E-4</c:v>
                </c:pt>
                <c:pt idx="269">
                  <c:v>5.4030427609319867E-4</c:v>
                </c:pt>
                <c:pt idx="270">
                  <c:v>4.9280878873292312E-4</c:v>
                </c:pt>
                <c:pt idx="271">
                  <c:v>4.4330004935189842E-4</c:v>
                </c:pt>
                <c:pt idx="272">
                  <c:v>3.9237542776010271E-4</c:v>
                </c:pt>
                <c:pt idx="273">
                  <c:v>3.4061123663730805E-4</c:v>
                </c:pt>
                <c:pt idx="274">
                  <c:v>2.8855836882479922E-4</c:v>
                </c:pt>
                <c:pt idx="275">
                  <c:v>2.3673843519860801E-4</c:v>
                </c:pt>
                <c:pt idx="276">
                  <c:v>1.8564041142690518E-4</c:v>
                </c:pt>
                <c:pt idx="277">
                  <c:v>1.357177964956117E-4</c:v>
                </c:pt>
                <c:pt idx="278">
                  <c:v>8.7386280755280711E-5</c:v>
                </c:pt>
                <c:pt idx="279">
                  <c:v>4.102191643192946E-5</c:v>
                </c:pt>
                <c:pt idx="280">
                  <c:v>-3.0402209173432327E-6</c:v>
                </c:pt>
                <c:pt idx="281">
                  <c:v>-4.4506895613376448E-5</c:v>
                </c:pt>
                <c:pt idx="282">
                  <c:v>-8.3127119038731406E-5</c:v>
                </c:pt>
                <c:pt idx="283">
                  <c:v>-1.1869212340428467E-4</c:v>
                </c:pt>
                <c:pt idx="284">
                  <c:v>-1.510349275932907E-4</c:v>
                </c:pt>
                <c:pt idx="285">
                  <c:v>-1.8002952304883984E-4</c:v>
                </c:pt>
                <c:pt idx="286">
                  <c:v>-2.0558970972678315E-4</c:v>
                </c:pt>
                <c:pt idx="287">
                  <c:v>-2.2766761378145511E-4</c:v>
                </c:pt>
                <c:pt idx="288">
                  <c:v>-2.4625191989385121E-4</c:v>
                </c:pt>
                <c:pt idx="289">
                  <c:v>-2.6136585200277351E-4</c:v>
                </c:pt>
                <c:pt idx="290">
                  <c:v>-2.730649366733243E-4</c:v>
                </c:pt>
                <c:pt idx="291">
                  <c:v>-2.8143458345143008E-4</c:v>
                </c:pt>
                <c:pt idx="292">
                  <c:v>-2.865875163276017E-4</c:v>
                </c:pt>
                <c:pt idx="293">
                  <c:v>-2.8866108988986915E-4</c:v>
                </c:pt>
                <c:pt idx="294">
                  <c:v>-2.8781452290855414E-4</c:v>
                </c:pt>
                <c:pt idx="295">
                  <c:v>-2.8422608098948644E-4</c:v>
                </c:pt>
                <c:pt idx="296">
                  <c:v>-2.7809023858382749E-4</c:v>
                </c:pt>
                <c:pt idx="297">
                  <c:v>-2.6961484907901917E-4</c:v>
                </c:pt>
                <c:pt idx="298">
                  <c:v>-2.5901834994420205E-4</c:v>
                </c:pt>
                <c:pt idx="299">
                  <c:v>-2.4652702799271917E-4</c:v>
                </c:pt>
                <c:pt idx="300">
                  <c:v>-2.3237236778175381E-4</c:v>
                </c:pt>
              </c:numCache>
            </c:numRef>
          </c:yVal>
          <c:smooth val="1"/>
        </c:ser>
        <c:axId val="95019392"/>
        <c:axId val="95160192"/>
      </c:scatterChart>
      <c:valAx>
        <c:axId val="95019392"/>
        <c:scaling>
          <c:orientation val="minMax"/>
        </c:scaling>
        <c:axPos val="b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5160192"/>
        <c:crosses val="autoZero"/>
        <c:crossBetween val="midCat"/>
      </c:valAx>
      <c:valAx>
        <c:axId val="9516019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5019392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 sz="2800"/>
              <a:t>x=x</a:t>
            </a:r>
            <a:r>
              <a:rPr lang="en-US" altLang="en-US" sz="2800" baseline="-25000"/>
              <a:t>p</a:t>
            </a:r>
            <a:r>
              <a:rPr lang="en-US" altLang="en-US" sz="2800"/>
              <a:t>+x</a:t>
            </a:r>
            <a:r>
              <a:rPr lang="en-US" altLang="en-US" sz="2800" baseline="-25000"/>
              <a:t>c</a:t>
            </a:r>
            <a:endParaRPr lang="en-US" altLang="en-US" baseline="-25000"/>
          </a:p>
        </c:rich>
      </c:tx>
      <c:layout/>
    </c:title>
    <c:plotArea>
      <c:layout/>
      <c:scatterChart>
        <c:scatterStyle val="smoothMarker"/>
        <c:ser>
          <c:idx val="2"/>
          <c:order val="0"/>
          <c:tx>
            <c:strRef>
              <c:f>'문제 2번 데이터'!$F$10</c:f>
              <c:strCache>
                <c:ptCount val="1"/>
                <c:pt idx="0">
                  <c:v>x=xc+xp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'문제 2번 데이터'!$A$11:$A$311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</c:numCache>
            </c:numRef>
          </c:xVal>
          <c:yVal>
            <c:numRef>
              <c:f>'문제 2번 데이터'!$F$11:$F$311</c:f>
              <c:numCache>
                <c:formatCode>General</c:formatCode>
                <c:ptCount val="301"/>
                <c:pt idx="0">
                  <c:v>2.318840579710145</c:v>
                </c:pt>
                <c:pt idx="1">
                  <c:v>2.2189048862817837</c:v>
                </c:pt>
                <c:pt idx="2">
                  <c:v>2.0937791957421763</c:v>
                </c:pt>
                <c:pt idx="3">
                  <c:v>1.9466655242537463</c:v>
                </c:pt>
                <c:pt idx="4">
                  <c:v>1.7811181579661897</c:v>
                </c:pt>
                <c:pt idx="5">
                  <c:v>1.6009579277025872</c:v>
                </c:pt>
                <c:pt idx="6">
                  <c:v>1.410178194113139</c:v>
                </c:pt>
                <c:pt idx="7">
                  <c:v>1.21284544158123</c:v>
                </c:pt>
                <c:pt idx="8">
                  <c:v>1.0129975962813265</c:v>
                </c:pt>
                <c:pt idx="9">
                  <c:v>0.81454329136736292</c:v>
                </c:pt>
                <c:pt idx="10">
                  <c:v>0.62116529596232473</c:v>
                </c:pt>
                <c:pt idx="11">
                  <c:v>0.43623120420249539</c:v>
                </c:pt>
                <c:pt idx="12">
                  <c:v>0.26271424998283227</c:v>
                </c:pt>
                <c:pt idx="13">
                  <c:v>0.10312678017670712</c:v>
                </c:pt>
                <c:pt idx="14">
                  <c:v>-4.0531504392356144E-2</c:v>
                </c:pt>
                <c:pt idx="15">
                  <c:v>-0.16680893012185455</c:v>
                </c:pt>
                <c:pt idx="16">
                  <c:v>-0.27481980098086745</c:v>
                </c:pt>
                <c:pt idx="17">
                  <c:v>-0.3642444603562342</c:v>
                </c:pt>
                <c:pt idx="18">
                  <c:v>-0.4353116188918118</c:v>
                </c:pt>
                <c:pt idx="19">
                  <c:v>-0.48876371002676156</c:v>
                </c:pt>
                <c:pt idx="20">
                  <c:v>-0.52580661545478047</c:v>
                </c:pt>
                <c:pt idx="21">
                  <c:v>-0.54804563577091703</c:v>
                </c:pt>
                <c:pt idx="22">
                  <c:v>-0.55741004806130412</c:v>
                </c:pt>
                <c:pt idx="23">
                  <c:v>-0.55606897542473188</c:v>
                </c:pt>
                <c:pt idx="24">
                  <c:v>-0.54634157968554831</c:v>
                </c:pt>
                <c:pt idx="25">
                  <c:v>-0.53060476764547859</c:v>
                </c:pt>
                <c:pt idx="26">
                  <c:v>-0.51120166676761014</c:v>
                </c:pt>
                <c:pt idx="27">
                  <c:v>-0.49035407591963659</c:v>
                </c:pt>
                <c:pt idx="28">
                  <c:v>-0.47008193262985809</c:v>
                </c:pt>
                <c:pt idx="29">
                  <c:v>-0.45213256623822473</c:v>
                </c:pt>
                <c:pt idx="30">
                  <c:v>-0.43792213625425785</c:v>
                </c:pt>
                <c:pt idx="31">
                  <c:v>-0.42849120059301737</c:v>
                </c:pt>
                <c:pt idx="32">
                  <c:v>-0.42447583562326791</c:v>
                </c:pt>
                <c:pt idx="33">
                  <c:v>-0.42609515805111681</c:v>
                </c:pt>
                <c:pt idx="34">
                  <c:v>-0.43315549826388566</c:v>
                </c:pt>
                <c:pt idx="35">
                  <c:v>-0.44507086757397979</c:v>
                </c:pt>
                <c:pt idx="36">
                  <c:v>-0.46089876976144017</c:v>
                </c:pt>
                <c:pt idx="37">
                  <c:v>-0.47938985178267729</c:v>
                </c:pt>
                <c:pt idx="38">
                  <c:v>-0.49904938951958561</c:v>
                </c:pt>
                <c:pt idx="39">
                  <c:v>-0.51820817995324953</c:v>
                </c:pt>
                <c:pt idx="40">
                  <c:v>-0.53510007641259927</c:v>
                </c:pt>
                <c:pt idx="41">
                  <c:v>-0.54794317055930275</c:v>
                </c:pt>
                <c:pt idx="42">
                  <c:v>-0.55502150181742871</c:v>
                </c:pt>
                <c:pt idx="43">
                  <c:v>-0.55476416633506276</c:v>
                </c:pt>
                <c:pt idx="44">
                  <c:v>-0.54581880342007616</c:v>
                </c:pt>
                <c:pt idx="45">
                  <c:v>-0.52711665371450489</c:v>
                </c:pt>
                <c:pt idx="46">
                  <c:v>-0.49792670214570922</c:v>
                </c:pt>
                <c:pt idx="47">
                  <c:v>-0.4578968281873772</c:v>
                </c:pt>
                <c:pt idx="48">
                  <c:v>-0.40708037116187346</c:v>
                </c:pt>
                <c:pt idx="49">
                  <c:v>-0.34594706145865384</c:v>
                </c:pt>
                <c:pt idx="50">
                  <c:v>-0.27537784977713825</c:v>
                </c:pt>
                <c:pt idx="51">
                  <c:v>-0.19664376459809335</c:v>
                </c:pt>
                <c:pt idx="52">
                  <c:v>-0.11136952121395233</c:v>
                </c:pt>
                <c:pt idx="53">
                  <c:v>-2.1483172164312614E-2</c:v>
                </c:pt>
                <c:pt idx="54">
                  <c:v>7.0846391837073544E-2</c:v>
                </c:pt>
                <c:pt idx="55">
                  <c:v>0.16328182837213126</c:v>
                </c:pt>
                <c:pt idx="56">
                  <c:v>0.25339698478759509</c:v>
                </c:pt>
                <c:pt idx="57">
                  <c:v>0.33876088823080375</c:v>
                </c:pt>
                <c:pt idx="58">
                  <c:v>0.4170230100419447</c:v>
                </c:pt>
                <c:pt idx="59">
                  <c:v>0.48599667491224352</c:v>
                </c:pt>
                <c:pt idx="60">
                  <c:v>0.54373754428415844</c:v>
                </c:pt>
                <c:pt idx="61">
                  <c:v>0.58861427486879314</c:v>
                </c:pt>
                <c:pt idx="62">
                  <c:v>0.61936873068605569</c:v>
                </c:pt>
                <c:pt idx="63">
                  <c:v>0.63516350063179139</c:v>
                </c:pt>
                <c:pt idx="64">
                  <c:v>0.63561492968444533</c:v>
                </c:pt>
                <c:pt idx="65">
                  <c:v>0.62081039391990833</c:v>
                </c:pt>
                <c:pt idx="66">
                  <c:v>0.59130911854354506</c:v>
                </c:pt>
                <c:pt idx="67">
                  <c:v>0.5481264334968029</c:v>
                </c:pt>
                <c:pt idx="68">
                  <c:v>0.49270196121429338</c:v>
                </c:pt>
                <c:pt idx="69">
                  <c:v>0.42685281398218089</c:v>
                </c:pt>
                <c:pt idx="70">
                  <c:v>0.35271342288302787</c:v>
                </c:pt>
                <c:pt idx="71">
                  <c:v>0.27266410669551494</c:v>
                </c:pt>
                <c:pt idx="72">
                  <c:v>0.18925089964544792</c:v>
                </c:pt>
                <c:pt idx="73">
                  <c:v>0.10509947662258906</c:v>
                </c:pt>
                <c:pt idx="74">
                  <c:v>2.282623172430745E-2</c:v>
                </c:pt>
                <c:pt idx="75">
                  <c:v>-5.5050327182912279E-2</c:v>
                </c:pt>
                <c:pt idx="76">
                  <c:v>-0.12619471271850896</c:v>
                </c:pt>
                <c:pt idx="77">
                  <c:v>-0.18853308756413426</c:v>
                </c:pt>
                <c:pt idx="78">
                  <c:v>-0.24032258732811049</c:v>
                </c:pt>
                <c:pt idx="79">
                  <c:v>-0.28020886758090979</c:v>
                </c:pt>
                <c:pt idx="80">
                  <c:v>-0.30726982829304306</c:v>
                </c:pt>
                <c:pt idx="81">
                  <c:v>-0.3210439654192771</c:v>
                </c:pt>
                <c:pt idx="82">
                  <c:v>-0.3215423520874543</c:v>
                </c:pt>
                <c:pt idx="83">
                  <c:v>-0.30924384076183165</c:v>
                </c:pt>
                <c:pt idx="84">
                  <c:v>-0.28507368153867418</c:v>
                </c:pt>
                <c:pt idx="85">
                  <c:v>-0.25036634853138418</c:v>
                </c:pt>
                <c:pt idx="86">
                  <c:v>-0.20681393449931687</c:v>
                </c:pt>
                <c:pt idx="87">
                  <c:v>-0.15640199288833981</c:v>
                </c:pt>
                <c:pt idx="88">
                  <c:v>-0.10133515748260223</c:v>
                </c:pt>
                <c:pt idx="89">
                  <c:v>-4.3955236579438763E-2</c:v>
                </c:pt>
                <c:pt idx="90">
                  <c:v>1.3345252288010589E-2</c:v>
                </c:pt>
                <c:pt idx="91">
                  <c:v>6.8210979286113485E-2</c:v>
                </c:pt>
                <c:pt idx="92">
                  <c:v>0.1184099545046725</c:v>
                </c:pt>
                <c:pt idx="93">
                  <c:v>0.16191482546805408</c:v>
                </c:pt>
                <c:pt idx="94">
                  <c:v>0.19697638882396568</c:v>
                </c:pt>
                <c:pt idx="95">
                  <c:v>0.22218667001737066</c:v>
                </c:pt>
                <c:pt idx="96">
                  <c:v>0.23652930535681158</c:v>
                </c:pt>
                <c:pt idx="97">
                  <c:v>0.23941542335160429</c:v>
                </c:pt>
                <c:pt idx="98">
                  <c:v>0.23070374976190225</c:v>
                </c:pt>
                <c:pt idx="99">
                  <c:v>0.21070423432138402</c:v>
                </c:pt>
                <c:pt idx="100">
                  <c:v>0.18016509576128692</c:v>
                </c:pt>
                <c:pt idx="101">
                  <c:v>0.14024378387162123</c:v>
                </c:pt>
                <c:pt idx="102">
                  <c:v>9.2462941045041283E-2</c:v>
                </c:pt>
                <c:pt idx="103">
                  <c:v>3.8652989895161749E-2</c:v>
                </c:pt>
                <c:pt idx="104">
                  <c:v>-1.9116541604324779E-2</c:v>
                </c:pt>
                <c:pt idx="105">
                  <c:v>-7.8614438025784175E-2</c:v>
                </c:pt>
                <c:pt idx="106">
                  <c:v>-0.13753112166904519</c:v>
                </c:pt>
                <c:pt idx="107">
                  <c:v>-0.19356483602122976</c:v>
                </c:pt>
                <c:pt idx="108">
                  <c:v>-0.24450753609567319</c:v>
                </c:pt>
                <c:pt idx="109">
                  <c:v>-0.28832734636550833</c:v>
                </c:pt>
                <c:pt idx="110">
                  <c:v>-0.32324457317677135</c:v>
                </c:pt>
                <c:pt idx="111">
                  <c:v>-0.34779849414782327</c:v>
                </c:pt>
                <c:pt idx="112">
                  <c:v>-0.36090248356278098</c:v>
                </c:pt>
                <c:pt idx="113">
                  <c:v>-0.36188545791270321</c:v>
                </c:pt>
                <c:pt idx="114">
                  <c:v>-0.35051812407931476</c:v>
                </c:pt>
                <c:pt idx="115">
                  <c:v>-0.32702306608663023</c:v>
                </c:pt>
                <c:pt idx="116">
                  <c:v>-0.29206829476230989</c:v>
                </c:pt>
                <c:pt idx="117">
                  <c:v>-0.24674448668083046</c:v>
                </c:pt>
                <c:pt idx="118">
                  <c:v>-0.1925267325397374</c:v>
                </c:pt>
                <c:pt idx="119">
                  <c:v>-0.13122217908420969</c:v>
                </c:pt>
                <c:pt idx="120">
                  <c:v>-6.4905462363311295E-2</c:v>
                </c:pt>
                <c:pt idx="121">
                  <c:v>4.1557251803707729E-3</c:v>
                </c:pt>
                <c:pt idx="122">
                  <c:v>7.3582231667717685E-2</c:v>
                </c:pt>
                <c:pt idx="123">
                  <c:v>0.14096924320890869</c:v>
                </c:pt>
                <c:pt idx="124">
                  <c:v>0.20397316441961449</c:v>
                </c:pt>
                <c:pt idx="125">
                  <c:v>0.26039642409380509</c:v>
                </c:pt>
                <c:pt idx="126">
                  <c:v>0.30826712226653225</c:v>
                </c:pt>
                <c:pt idx="127">
                  <c:v>0.34591062110203868</c:v>
                </c:pt>
                <c:pt idx="128">
                  <c:v>0.37201047352443495</c:v>
                </c:pt>
                <c:pt idx="129">
                  <c:v>0.38565646969330752</c:v>
                </c:pt>
                <c:pt idx="130">
                  <c:v>0.38637804830007583</c:v>
                </c:pt>
                <c:pt idx="131">
                  <c:v>0.37416185027848559</c:v>
                </c:pt>
                <c:pt idx="132">
                  <c:v>0.34945276762567118</c:v>
                </c:pt>
                <c:pt idx="133">
                  <c:v>0.31313843874467295</c:v>
                </c:pt>
                <c:pt idx="134">
                  <c:v>0.26651774231331865</c:v>
                </c:pt>
                <c:pt idx="135">
                  <c:v>0.21125442235700903</c:v>
                </c:pt>
                <c:pt idx="136">
                  <c:v>0.14931751687548123</c:v>
                </c:pt>
                <c:pt idx="137">
                  <c:v>8.2910741454536072E-2</c:v>
                </c:pt>
                <c:pt idx="138">
                  <c:v>1.439338038982832E-2</c:v>
                </c:pt>
                <c:pt idx="139">
                  <c:v>-5.3804453602454283E-2</c:v>
                </c:pt>
                <c:pt idx="140">
                  <c:v>-0.1192691252192091</c:v>
                </c:pt>
                <c:pt idx="141">
                  <c:v>-0.17969018847971244</c:v>
                </c:pt>
                <c:pt idx="142">
                  <c:v>-0.2329433662415791</c:v>
                </c:pt>
                <c:pt idx="143">
                  <c:v>-0.27716679370016734</c:v>
                </c:pt>
                <c:pt idx="144">
                  <c:v>-0.31082776605513751</c:v>
                </c:pt>
                <c:pt idx="145">
                  <c:v>-0.33277757445687595</c:v>
                </c:pt>
                <c:pt idx="146">
                  <c:v>-0.34229244592376357</c:v>
                </c:pt>
                <c:pt idx="147">
                  <c:v>-0.33909910649500075</c:v>
                </c:pt>
                <c:pt idx="148">
                  <c:v>-0.32338404418608691</c:v>
                </c:pt>
                <c:pt idx="149">
                  <c:v>-0.29578613912807478</c:v>
                </c:pt>
                <c:pt idx="150">
                  <c:v>-0.25737293116381049</c:v>
                </c:pt>
                <c:pt idx="151">
                  <c:v>-0.20960138827219996</c:v>
                </c:pt>
                <c:pt idx="152">
                  <c:v>-0.1542646009776473</c:v>
                </c:pt>
                <c:pt idx="153">
                  <c:v>-9.3426337994552203E-2</c:v>
                </c:pt>
                <c:pt idx="154">
                  <c:v>-2.9345838249820705E-2</c:v>
                </c:pt>
                <c:pt idx="155">
                  <c:v>3.5604431839598216E-2</c:v>
                </c:pt>
                <c:pt idx="156">
                  <c:v>9.902507221531591E-2</c:v>
                </c:pt>
                <c:pt idx="157">
                  <c:v>0.15857696402523813</c:v>
                </c:pt>
                <c:pt idx="158">
                  <c:v>0.2120662423831533</c:v>
                </c:pt>
                <c:pt idx="159">
                  <c:v>0.25752394573461046</c:v>
                </c:pt>
                <c:pt idx="160">
                  <c:v>0.2932774540781351</c:v>
                </c:pt>
                <c:pt idx="161">
                  <c:v>0.318011126593292</c:v>
                </c:pt>
                <c:pt idx="162">
                  <c:v>0.33081394145185944</c:v>
                </c:pt>
                <c:pt idx="163">
                  <c:v>0.33121241250179223</c:v>
                </c:pt>
                <c:pt idx="164">
                  <c:v>0.31918759199074298</c:v>
                </c:pt>
                <c:pt idx="165">
                  <c:v>0.29517554614165165</c:v>
                </c:pt>
                <c:pt idx="166">
                  <c:v>0.26005129024614598</c:v>
                </c:pt>
                <c:pt idx="167">
                  <c:v>0.21509677023545365</c:v>
                </c:pt>
                <c:pt idx="168">
                  <c:v>0.16195405664080503</c:v>
                </c:pt>
                <c:pt idx="169">
                  <c:v>0.10256545345824773</c:v>
                </c:pt>
                <c:pt idx="170">
                  <c:v>3.9102699215817827E-2</c:v>
                </c:pt>
                <c:pt idx="171">
                  <c:v>-2.6112166722817937E-2</c:v>
                </c:pt>
                <c:pt idx="172">
                  <c:v>-9.0691397253027467E-2</c:v>
                </c:pt>
                <c:pt idx="173">
                  <c:v>-0.15226851669934491</c:v>
                </c:pt>
                <c:pt idx="174">
                  <c:v>-0.20858452633476193</c:v>
                </c:pt>
                <c:pt idx="175">
                  <c:v>-0.2575702048059032</c:v>
                </c:pt>
                <c:pt idx="176">
                  <c:v>-0.29742151396072225</c:v>
                </c:pt>
                <c:pt idx="177">
                  <c:v>-0.32666537101798171</c:v>
                </c:pt>
                <c:pt idx="178">
                  <c:v>-0.34421339787145377</c:v>
                </c:pt>
                <c:pt idx="179">
                  <c:v>-0.34940169488732176</c:v>
                </c:pt>
                <c:pt idx="180">
                  <c:v>-0.34201519398484304</c:v>
                </c:pt>
                <c:pt idx="181">
                  <c:v>-0.32229570567052579</c:v>
                </c:pt>
                <c:pt idx="182">
                  <c:v>-0.29093336670427067</c:v>
                </c:pt>
                <c:pt idx="183">
                  <c:v>-0.24904179772574142</c:v>
                </c:pt>
                <c:pt idx="184">
                  <c:v>-0.19811787158830102</c:v>
                </c:pt>
                <c:pt idx="185">
                  <c:v>-0.13998755187153497</c:v>
                </c:pt>
                <c:pt idx="186">
                  <c:v>-7.6739766793773645E-2</c:v>
                </c:pt>
                <c:pt idx="187">
                  <c:v>-1.0650718167813652E-2</c:v>
                </c:pt>
                <c:pt idx="188">
                  <c:v>5.5898627630482159E-2</c:v>
                </c:pt>
                <c:pt idx="189">
                  <c:v>0.12050887208538484</c:v>
                </c:pt>
                <c:pt idx="190">
                  <c:v>0.18084920682388092</c:v>
                </c:pt>
                <c:pt idx="191">
                  <c:v>0.23474196701927719</c:v>
                </c:pt>
                <c:pt idx="192">
                  <c:v>0.28024164661831297</c:v>
                </c:pt>
                <c:pt idx="193">
                  <c:v>0.31570550693652721</c:v>
                </c:pt>
                <c:pt idx="194">
                  <c:v>0.33985321512212918</c:v>
                </c:pt>
                <c:pt idx="195">
                  <c:v>0.35181334699072547</c:v>
                </c:pt>
                <c:pt idx="196">
                  <c:v>0.35115506533851182</c:v>
                </c:pt>
                <c:pt idx="197">
                  <c:v>0.33790382275383857</c:v>
                </c:pt>
                <c:pt idx="198">
                  <c:v>0.31254051764533303</c:v>
                </c:pt>
                <c:pt idx="199">
                  <c:v>0.27598413265137406</c:v>
                </c:pt>
                <c:pt idx="200">
                  <c:v>0.22955848399997114</c:v>
                </c:pt>
                <c:pt idx="201">
                  <c:v>0.17494428699699818</c:v>
                </c:pt>
                <c:pt idx="202">
                  <c:v>0.11411827570841197</c:v>
                </c:pt>
                <c:pt idx="203">
                  <c:v>4.9281584729234183E-2</c:v>
                </c:pt>
                <c:pt idx="204">
                  <c:v>-1.7220009352256302E-2</c:v>
                </c:pt>
                <c:pt idx="205">
                  <c:v>-8.2981093726254798E-2</c:v>
                </c:pt>
                <c:pt idx="206">
                  <c:v>-0.1456237888183817</c:v>
                </c:pt>
                <c:pt idx="207">
                  <c:v>-0.2028839192916001</c:v>
                </c:pt>
                <c:pt idx="208">
                  <c:v>-0.2526930606087795</c:v>
                </c:pt>
                <c:pt idx="209">
                  <c:v>-0.29325348476211255</c:v>
                </c:pt>
                <c:pt idx="210">
                  <c:v>-0.32310328637330948</c:v>
                </c:pt>
                <c:pt idx="211">
                  <c:v>-0.34116932662643568</c:v>
                </c:pt>
                <c:pt idx="212">
                  <c:v>-0.34680607448606077</c:v>
                </c:pt>
                <c:pt idx="213">
                  <c:v>-0.33981893633845228</c:v>
                </c:pt>
                <c:pt idx="214">
                  <c:v>-0.32047122800502165</c:v>
                </c:pt>
                <c:pt idx="215">
                  <c:v>-0.28947453659184824</c:v>
                </c:pt>
                <c:pt idx="216">
                  <c:v>-0.24796282231936229</c:v>
                </c:pt>
                <c:pt idx="217">
                  <c:v>-0.19745120045191089</c:v>
                </c:pt>
                <c:pt idx="218">
                  <c:v>-0.1397808993087514</c:v>
                </c:pt>
                <c:pt idx="219">
                  <c:v>-7.7052391914663801E-2</c:v>
                </c:pt>
                <c:pt idx="220">
                  <c:v>-1.1549127938440222E-2</c:v>
                </c:pt>
                <c:pt idx="221">
                  <c:v>5.4345366399991359E-2</c:v>
                </c:pt>
                <c:pt idx="222">
                  <c:v>0.11823401217358893</c:v>
                </c:pt>
                <c:pt idx="223">
                  <c:v>0.17779318562758947</c:v>
                </c:pt>
                <c:pt idx="224">
                  <c:v>0.23085705287627264</c:v>
                </c:pt>
                <c:pt idx="225">
                  <c:v>0.27549617126509091</c:v>
                </c:pt>
                <c:pt idx="226">
                  <c:v>0.3100875053576917</c:v>
                </c:pt>
                <c:pt idx="227">
                  <c:v>0.3333733171120164</c:v>
                </c:pt>
                <c:pt idx="228">
                  <c:v>0.34450679359934583</c:v>
                </c:pt>
                <c:pt idx="229">
                  <c:v>0.34308275694150664</c:v>
                </c:pt>
                <c:pt idx="230">
                  <c:v>0.32915234252751385</c:v>
                </c:pt>
                <c:pt idx="231">
                  <c:v>0.30322111337511365</c:v>
                </c:pt>
                <c:pt idx="232">
                  <c:v>0.26623067961169583</c:v>
                </c:pt>
                <c:pt idx="233">
                  <c:v>0.21952449064903551</c:v>
                </c:pt>
                <c:pt idx="234">
                  <c:v>0.16479904199457501</c:v>
                </c:pt>
                <c:pt idx="235">
                  <c:v>0.10404226793513126</c:v>
                </c:pt>
                <c:pt idx="236">
                  <c:v>3.9461356339474514E-2</c:v>
                </c:pt>
                <c:pt idx="237">
                  <c:v>-2.6597394320536111E-2</c:v>
                </c:pt>
                <c:pt idx="238">
                  <c:v>-9.1733766864179195E-2</c:v>
                </c:pt>
                <c:pt idx="239">
                  <c:v>-0.15358077414462529</c:v>
                </c:pt>
                <c:pt idx="240">
                  <c:v>-0.20989060158622391</c:v>
                </c:pt>
                <c:pt idx="241">
                  <c:v>-0.25861622426421788</c:v>
                </c:pt>
                <c:pt idx="242">
                  <c:v>-0.29798573627601627</c:v>
                </c:pt>
                <c:pt idx="243">
                  <c:v>-0.32656669465546179</c:v>
                </c:pt>
                <c:pt idx="244">
                  <c:v>-0.34331814248594816</c:v>
                </c:pt>
                <c:pt idx="245">
                  <c:v>-0.34762842302271652</c:v>
                </c:pt>
                <c:pt idx="246">
                  <c:v>-0.33933741231167447</c:v>
                </c:pt>
                <c:pt idx="247">
                  <c:v>-0.31874236327747585</c:v>
                </c:pt>
                <c:pt idx="248">
                  <c:v>-0.28658714902568416</c:v>
                </c:pt>
                <c:pt idx="249">
                  <c:v>-0.24403529557815751</c:v>
                </c:pt>
                <c:pt idx="250">
                  <c:v>-0.19262778257338445</c:v>
                </c:pt>
                <c:pt idx="251">
                  <c:v>-0.13422714326436927</c:v>
                </c:pt>
                <c:pt idx="252">
                  <c:v>-7.0949892374550821E-2</c:v>
                </c:pt>
                <c:pt idx="253">
                  <c:v>-5.0897339826337772E-3</c:v>
                </c:pt>
                <c:pt idx="254">
                  <c:v>6.096566377279565E-2</c:v>
                </c:pt>
                <c:pt idx="255">
                  <c:v>0.12482130689186334</c:v>
                </c:pt>
                <c:pt idx="256">
                  <c:v>0.18416178245922238</c:v>
                </c:pt>
                <c:pt idx="257">
                  <c:v>0.23683528040493443</c:v>
                </c:pt>
                <c:pt idx="258">
                  <c:v>0.28093168082977749</c:v>
                </c:pt>
                <c:pt idx="259">
                  <c:v>0.3148518729847381</c:v>
                </c:pt>
                <c:pt idx="260">
                  <c:v>0.33736579017913104</c:v>
                </c:pt>
                <c:pt idx="261">
                  <c:v>0.34765705437392763</c:v>
                </c:pt>
                <c:pt idx="262">
                  <c:v>0.34535261013647622</c:v>
                </c:pt>
                <c:pt idx="263">
                  <c:v>0.33053627235592836</c:v>
                </c:pt>
                <c:pt idx="264">
                  <c:v>0.30374569587744521</c:v>
                </c:pt>
                <c:pt idx="265">
                  <c:v>0.26595287682312441</c:v>
                </c:pt>
                <c:pt idx="266">
                  <c:v>0.21852889299622541</c:v>
                </c:pt>
                <c:pt idx="267">
                  <c:v>0.16319416272474038</c:v>
                </c:pt>
                <c:pt idx="268">
                  <c:v>0.10195602703440543</c:v>
                </c:pt>
                <c:pt idx="269">
                  <c:v>3.703592007807794E-2</c:v>
                </c:pt>
                <c:pt idx="270">
                  <c:v>-2.9211229406565384E-2</c:v>
                </c:pt>
                <c:pt idx="271">
                  <c:v>-9.4382440897980868E-2</c:v>
                </c:pt>
                <c:pt idx="272">
                  <c:v>-0.15611386863189022</c:v>
                </c:pt>
                <c:pt idx="273">
                  <c:v>-0.21216656807441989</c:v>
                </c:pt>
                <c:pt idx="274">
                  <c:v>-0.26050773004203953</c:v>
                </c:pt>
                <c:pt idx="275">
                  <c:v>-0.29938443464913872</c:v>
                </c:pt>
                <c:pt idx="276">
                  <c:v>-0.32738724870494856</c:v>
                </c:pt>
                <c:pt idx="277">
                  <c:v>-0.34350135874684873</c:v>
                </c:pt>
                <c:pt idx="278">
                  <c:v>-0.34714338421193663</c:v>
                </c:pt>
                <c:pt idx="279">
                  <c:v>-0.33818253489882999</c:v>
                </c:pt>
                <c:pt idx="280">
                  <c:v>-0.31694534499924004</c:v>
                </c:pt>
                <c:pt idx="281">
                  <c:v>-0.28420381196681549</c:v>
                </c:pt>
                <c:pt idx="282">
                  <c:v>-0.24114737071102899</c:v>
                </c:pt>
                <c:pt idx="283">
                  <c:v>-0.18933972020216217</c:v>
                </c:pt>
                <c:pt idx="284">
                  <c:v>-0.13066206926237306</c:v>
                </c:pt>
                <c:pt idx="285">
                  <c:v>-6.7244861149436841E-2</c:v>
                </c:pt>
                <c:pt idx="286">
                  <c:v>-1.3904546294160531E-3</c:v>
                </c:pt>
                <c:pt idx="287">
                  <c:v>6.4510432590050418E-2</c:v>
                </c:pt>
                <c:pt idx="288">
                  <c:v>0.12806548584226657</c:v>
                </c:pt>
                <c:pt idx="289">
                  <c:v>0.18696761236209461</c:v>
                </c:pt>
                <c:pt idx="290">
                  <c:v>0.23907866643152109</c:v>
                </c:pt>
                <c:pt idx="291">
                  <c:v>0.28250704249485725</c:v>
                </c:pt>
                <c:pt idx="292">
                  <c:v>0.31567632046478344</c:v>
                </c:pt>
                <c:pt idx="293">
                  <c:v>0.33738247215991829</c:v>
                </c:pt>
                <c:pt idx="294">
                  <c:v>0.34683755293290197</c:v>
                </c:pt>
                <c:pt idx="295">
                  <c:v>0.34369829300079913</c:v>
                </c:pt>
                <c:pt idx="296">
                  <c:v>0.32807855097837607</c:v>
                </c:pt>
                <c:pt idx="297">
                  <c:v>0.300545177753274</c:v>
                </c:pt>
                <c:pt idx="298">
                  <c:v>0.26209744087761783</c:v>
                </c:pt>
                <c:pt idx="299">
                  <c:v>0.2141307562354994</c:v>
                </c:pt>
                <c:pt idx="300">
                  <c:v>0.15838604323021152</c:v>
                </c:pt>
              </c:numCache>
            </c:numRef>
          </c:yVal>
          <c:smooth val="1"/>
        </c:ser>
        <c:axId val="95210496"/>
        <c:axId val="95110272"/>
      </c:scatterChart>
      <c:valAx>
        <c:axId val="95210496"/>
        <c:scaling>
          <c:orientation val="minMax"/>
        </c:scaling>
        <c:axPos val="b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시간</a:t>
                </a:r>
                <a:endParaRPr lang="ko-KR" alt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95110272"/>
        <c:crosses val="autoZero"/>
        <c:crossBetween val="midCat"/>
      </c:valAx>
      <c:valAx>
        <c:axId val="9511027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 sz="1400"/>
                  <a:t>진폭</a:t>
                </a:r>
                <a:endParaRPr lang="ko-KR" altLang="en-US" sz="1100"/>
              </a:p>
            </c:rich>
          </c:tx>
          <c:layout/>
        </c:title>
        <c:numFmt formatCode="General" sourceLinked="1"/>
        <c:majorTickMark val="none"/>
        <c:tickLblPos val="nextTo"/>
        <c:crossAx val="95210496"/>
        <c:crosses val="autoZero"/>
        <c:crossBetween val="midCat"/>
      </c:valAx>
      <c:spPr>
        <a:solidFill>
          <a:sysClr val="window" lastClr="FFFFFF">
            <a:alpha val="35000"/>
          </a:sysClr>
        </a:solidFill>
        <a:ln w="38100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381000" h="254000" prst="coolSlant"/>
          <a:bevelB w="381000" h="254000" prst="coolSlant"/>
        </a:sp3d>
      </c:spPr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ko-KR"/>
          </a:p>
        </c:txPr>
      </c:legendEntry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38100">
      <a:solidFill>
        <a:schemeClr val="tx1"/>
      </a:solidFill>
    </a:ln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3</xdr:row>
      <xdr:rowOff>161925</xdr:rowOff>
    </xdr:from>
    <xdr:to>
      <xdr:col>9</xdr:col>
      <xdr:colOff>609600</xdr:colOff>
      <xdr:row>20</xdr:row>
      <xdr:rowOff>180975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647700</xdr:colOff>
      <xdr:row>3</xdr:row>
      <xdr:rowOff>114300</xdr:rowOff>
    </xdr:from>
    <xdr:to>
      <xdr:col>19</xdr:col>
      <xdr:colOff>361950</xdr:colOff>
      <xdr:row>21</xdr:row>
      <xdr:rowOff>104775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485774</xdr:colOff>
      <xdr:row>24</xdr:row>
      <xdr:rowOff>133350</xdr:rowOff>
    </xdr:from>
    <xdr:to>
      <xdr:col>15</xdr:col>
      <xdr:colOff>76199</xdr:colOff>
      <xdr:row>47</xdr:row>
      <xdr:rowOff>47626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342899</xdr:colOff>
      <xdr:row>53</xdr:row>
      <xdr:rowOff>28575</xdr:rowOff>
    </xdr:from>
    <xdr:to>
      <xdr:col>9</xdr:col>
      <xdr:colOff>95250</xdr:colOff>
      <xdr:row>70</xdr:row>
      <xdr:rowOff>104774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266699</xdr:colOff>
      <xdr:row>53</xdr:row>
      <xdr:rowOff>19049</xdr:rowOff>
    </xdr:from>
    <xdr:to>
      <xdr:col>17</xdr:col>
      <xdr:colOff>619124</xdr:colOff>
      <xdr:row>71</xdr:row>
      <xdr:rowOff>9524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76199</xdr:colOff>
      <xdr:row>74</xdr:row>
      <xdr:rowOff>161925</xdr:rowOff>
    </xdr:from>
    <xdr:to>
      <xdr:col>15</xdr:col>
      <xdr:colOff>66674</xdr:colOff>
      <xdr:row>98</xdr:row>
      <xdr:rowOff>28575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1"/>
  <sheetViews>
    <sheetView tabSelected="1" topLeftCell="A2" zoomScale="205" zoomScaleNormal="205" workbookViewId="0">
      <selection activeCell="E7" sqref="E7"/>
    </sheetView>
  </sheetViews>
  <sheetFormatPr defaultRowHeight="16.5"/>
  <sheetData>
    <row r="1" spans="1:15">
      <c r="A1" t="s">
        <v>0</v>
      </c>
    </row>
    <row r="2" spans="1:15">
      <c r="B2" t="s">
        <v>10</v>
      </c>
      <c r="C2">
        <v>1</v>
      </c>
    </row>
    <row r="3" spans="1:15">
      <c r="B3" t="s">
        <v>2</v>
      </c>
      <c r="C3">
        <v>0.15</v>
      </c>
      <c r="F3" t="s">
        <v>11</v>
      </c>
      <c r="G3">
        <f>$C$2*((((C4^2-C6^2)^2)+4*(C6^2)*($C$3^2))^(-1/2))</f>
        <v>1.0194027308791476</v>
      </c>
    </row>
    <row r="4" spans="1:15">
      <c r="B4" t="s">
        <v>4</v>
      </c>
      <c r="C4">
        <v>1</v>
      </c>
      <c r="D4" t="s">
        <v>5</v>
      </c>
      <c r="F4" t="s">
        <v>12</v>
      </c>
      <c r="G4">
        <f>ATAN((2*$C$6*$C$3)/(($C$4^2)-($C$6^2)))</f>
        <v>4.3207837486941979E-2</v>
      </c>
    </row>
    <row r="5" spans="1:15">
      <c r="B5" t="s">
        <v>6</v>
      </c>
      <c r="C5">
        <f>(($C$4)^2-($C$3^2))^(1/2)</f>
        <v>0.98868599666425949</v>
      </c>
    </row>
    <row r="6" spans="1:15">
      <c r="B6" t="s">
        <v>3</v>
      </c>
      <c r="C6">
        <f>C5/7</f>
        <v>0.14124085666632277</v>
      </c>
    </row>
    <row r="10" spans="1:15" ht="18">
      <c r="A10" t="s">
        <v>1</v>
      </c>
      <c r="C10" t="s">
        <v>8</v>
      </c>
      <c r="D10" t="s">
        <v>7</v>
      </c>
      <c r="F10" t="s">
        <v>9</v>
      </c>
    </row>
    <row r="11" spans="1:15" ht="16.5" customHeight="1">
      <c r="A11">
        <v>0</v>
      </c>
      <c r="C11">
        <f>$G$3*COS($C$6*A11-$G$4)</f>
        <v>1.0184513086554947</v>
      </c>
      <c r="D11">
        <f>2*$C$2*EXP(-$C$3*A11)*COS($C$5*A11)</f>
        <v>2</v>
      </c>
      <c r="F11">
        <f>C11+D11</f>
        <v>3.0184513086554947</v>
      </c>
      <c r="I11" s="1" t="s">
        <v>21</v>
      </c>
      <c r="J11" s="1"/>
      <c r="K11" s="1"/>
      <c r="L11" s="1"/>
      <c r="M11" s="1"/>
      <c r="N11" s="1"/>
      <c r="O11" s="1"/>
    </row>
    <row r="12" spans="1:15">
      <c r="A12">
        <f>A11+1</f>
        <v>1</v>
      </c>
      <c r="C12">
        <f t="shared" ref="C12:C75" si="0">$G$3*COS($C$6*A12-$G$4)</f>
        <v>1.0145081815407315</v>
      </c>
      <c r="D12">
        <f t="shared" ref="D12:D75" si="1">2*$C$2*EXP(-$C$3*A12)*COS($C$5*A12)</f>
        <v>0.9464137090913618</v>
      </c>
      <c r="F12">
        <f t="shared" ref="F12:F75" si="2">C12+D12</f>
        <v>1.9609218906320933</v>
      </c>
      <c r="I12" s="1"/>
      <c r="J12" s="1"/>
      <c r="K12" s="1"/>
      <c r="L12" s="1"/>
      <c r="M12" s="1"/>
      <c r="N12" s="1"/>
      <c r="O12" s="1"/>
    </row>
    <row r="13" spans="1:15">
      <c r="A13">
        <f t="shared" ref="A13:A76" si="3">A12+1</f>
        <v>2</v>
      </c>
      <c r="C13">
        <f t="shared" si="0"/>
        <v>0.99036027367614876</v>
      </c>
      <c r="D13">
        <f t="shared" si="1"/>
        <v>-0.58593753260736703</v>
      </c>
      <c r="F13">
        <f t="shared" si="2"/>
        <v>0.40442274106878173</v>
      </c>
    </row>
    <row r="14" spans="1:15">
      <c r="A14">
        <f t="shared" si="3"/>
        <v>3</v>
      </c>
      <c r="C14">
        <f t="shared" si="0"/>
        <v>0.94648851088654318</v>
      </c>
      <c r="D14">
        <f t="shared" si="1"/>
        <v>-1.2556598335286266</v>
      </c>
      <c r="F14">
        <f t="shared" si="2"/>
        <v>-0.30917132264208347</v>
      </c>
    </row>
    <row r="15" spans="1:15">
      <c r="A15">
        <f t="shared" si="3"/>
        <v>4</v>
      </c>
      <c r="C15">
        <f t="shared" si="0"/>
        <v>0.88376663609917827</v>
      </c>
      <c r="D15">
        <f t="shared" si="1"/>
        <v>-0.75430048007004358</v>
      </c>
      <c r="F15">
        <f t="shared" si="2"/>
        <v>0.12946615602913469</v>
      </c>
    </row>
    <row r="16" spans="1:15">
      <c r="A16">
        <f t="shared" si="3"/>
        <v>5</v>
      </c>
      <c r="C16">
        <f t="shared" si="0"/>
        <v>0.80344380802105597</v>
      </c>
      <c r="D16">
        <f t="shared" si="1"/>
        <v>0.21633536854369426</v>
      </c>
      <c r="F16">
        <f t="shared" si="2"/>
        <v>1.0197791765647501</v>
      </c>
    </row>
    <row r="17" spans="1:6">
      <c r="A17">
        <f t="shared" si="3"/>
        <v>6</v>
      </c>
      <c r="C17">
        <f t="shared" si="0"/>
        <v>0.70711972309627924</v>
      </c>
      <c r="D17">
        <f t="shared" si="1"/>
        <v>0.76354229805593998</v>
      </c>
      <c r="F17">
        <f t="shared" si="2"/>
        <v>1.4706620211522192</v>
      </c>
    </row>
    <row r="18" spans="1:6">
      <c r="A18">
        <f t="shared" si="3"/>
        <v>7</v>
      </c>
      <c r="C18">
        <f t="shared" si="0"/>
        <v>0.59671275621057485</v>
      </c>
      <c r="D18">
        <f t="shared" si="1"/>
        <v>0.56236171555620085</v>
      </c>
      <c r="F18">
        <f t="shared" si="2"/>
        <v>1.1590744717667758</v>
      </c>
    </row>
    <row r="19" spans="1:6">
      <c r="A19">
        <f t="shared" si="3"/>
        <v>8</v>
      </c>
      <c r="C19">
        <f t="shared" si="0"/>
        <v>0.47442175464754988</v>
      </c>
      <c r="D19">
        <f t="shared" si="1"/>
        <v>-3.3419209590505934E-2</v>
      </c>
      <c r="F19">
        <f t="shared" si="2"/>
        <v>0.44100254505704395</v>
      </c>
    </row>
    <row r="20" spans="1:6">
      <c r="A20">
        <f t="shared" si="3"/>
        <v>9</v>
      </c>
      <c r="C20">
        <f t="shared" si="0"/>
        <v>0.34268224620206611</v>
      </c>
      <c r="D20">
        <f t="shared" si="1"/>
        <v>-0.44823620360131544</v>
      </c>
      <c r="F20">
        <f t="shared" si="2"/>
        <v>-0.10555395739924933</v>
      </c>
    </row>
    <row r="21" spans="1:6">
      <c r="A21">
        <f t="shared" si="3"/>
        <v>10</v>
      </c>
      <c r="C21">
        <f t="shared" si="0"/>
        <v>0.20411793360285607</v>
      </c>
      <c r="D21">
        <f t="shared" si="1"/>
        <v>-0.39945932861392364</v>
      </c>
      <c r="F21">
        <f t="shared" si="2"/>
        <v>-0.19534139501106756</v>
      </c>
    </row>
    <row r="22" spans="1:6">
      <c r="A22">
        <f t="shared" si="3"/>
        <v>11</v>
      </c>
      <c r="C22">
        <f t="shared" si="0"/>
        <v>6.1488441273613054E-2</v>
      </c>
      <c r="D22">
        <f t="shared" si="1"/>
        <v>-4.5992238027594272E-2</v>
      </c>
      <c r="F22">
        <f t="shared" si="2"/>
        <v>1.5496203246018782E-2</v>
      </c>
    </row>
    <row r="23" spans="1:6">
      <c r="A23">
        <f t="shared" si="3"/>
        <v>12</v>
      </c>
      <c r="C23">
        <f t="shared" si="0"/>
        <v>-8.2365644900397689E-2</v>
      </c>
      <c r="D23">
        <f t="shared" si="1"/>
        <v>0.25239906447737265</v>
      </c>
      <c r="F23">
        <f t="shared" si="2"/>
        <v>0.17003341957697496</v>
      </c>
    </row>
    <row r="24" spans="1:6">
      <c r="A24">
        <f t="shared" si="3"/>
        <v>13</v>
      </c>
      <c r="C24">
        <f t="shared" si="0"/>
        <v>-0.22457935022109443</v>
      </c>
      <c r="D24">
        <f t="shared" si="1"/>
        <v>0.27294582272399215</v>
      </c>
      <c r="F24">
        <f t="shared" si="2"/>
        <v>4.8366472502897717E-2</v>
      </c>
    </row>
    <row r="25" spans="1:6">
      <c r="A25">
        <f t="shared" si="3"/>
        <v>14</v>
      </c>
      <c r="C25">
        <f t="shared" si="0"/>
        <v>-0.36232036954998087</v>
      </c>
      <c r="D25">
        <f t="shared" si="1"/>
        <v>7.1337842617349531E-2</v>
      </c>
      <c r="F25">
        <f t="shared" si="2"/>
        <v>-0.29098252693263132</v>
      </c>
    </row>
    <row r="26" spans="1:6">
      <c r="A26">
        <f t="shared" si="3"/>
        <v>15</v>
      </c>
      <c r="C26">
        <f t="shared" si="0"/>
        <v>-0.49284547503888937</v>
      </c>
      <c r="D26">
        <f t="shared" si="1"/>
        <v>-0.13468812650283407</v>
      </c>
      <c r="F26">
        <f t="shared" si="2"/>
        <v>-0.62753360154172344</v>
      </c>
    </row>
    <row r="27" spans="1:6">
      <c r="A27">
        <f t="shared" si="3"/>
        <v>16</v>
      </c>
      <c r="C27">
        <f t="shared" si="0"/>
        <v>-0.61355514981182357</v>
      </c>
      <c r="D27">
        <f t="shared" si="1"/>
        <v>-0.18031906300917086</v>
      </c>
      <c r="F27">
        <f t="shared" si="2"/>
        <v>-0.79387421282099446</v>
      </c>
    </row>
    <row r="28" spans="1:6">
      <c r="A28">
        <f t="shared" si="3"/>
        <v>17</v>
      </c>
      <c r="C28">
        <f t="shared" si="0"/>
        <v>-0.72204535952234339</v>
      </c>
      <c r="D28">
        <f t="shared" si="1"/>
        <v>-7.0877015019604597E-2</v>
      </c>
      <c r="F28">
        <f t="shared" si="2"/>
        <v>-0.79292237454194803</v>
      </c>
    </row>
    <row r="29" spans="1:6">
      <c r="A29">
        <f t="shared" si="3"/>
        <v>18</v>
      </c>
      <c r="C29">
        <f t="shared" si="0"/>
        <v>-0.81615543071252361</v>
      </c>
      <c r="D29">
        <f t="shared" si="1"/>
        <v>6.6504668739420333E-2</v>
      </c>
      <c r="F29">
        <f t="shared" si="2"/>
        <v>-0.74965076197310332</v>
      </c>
    </row>
    <row r="30" spans="1:6">
      <c r="A30">
        <f t="shared" si="3"/>
        <v>19</v>
      </c>
      <c r="C30">
        <f t="shared" si="0"/>
        <v>-0.89401108243584682</v>
      </c>
      <c r="D30">
        <f t="shared" si="1"/>
        <v>0.115447914367622</v>
      </c>
      <c r="F30">
        <f t="shared" si="2"/>
        <v>-0.77856316806822479</v>
      </c>
    </row>
    <row r="31" spans="1:6">
      <c r="A31">
        <f t="shared" si="3"/>
        <v>20</v>
      </c>
      <c r="C31">
        <f t="shared" si="0"/>
        <v>-0.95406175413319094</v>
      </c>
      <c r="D31">
        <f t="shared" si="1"/>
        <v>5.9993618480958751E-2</v>
      </c>
      <c r="F31">
        <f t="shared" si="2"/>
        <v>-0.8940681356522322</v>
      </c>
    </row>
    <row r="32" spans="1:6">
      <c r="A32">
        <f t="shared" si="3"/>
        <v>21</v>
      </c>
      <c r="C32">
        <f t="shared" si="0"/>
        <v>-0.99511148634597191</v>
      </c>
      <c r="D32">
        <f t="shared" si="1"/>
        <v>-2.8747135514860796E-2</v>
      </c>
      <c r="F32">
        <f t="shared" si="2"/>
        <v>-1.0238586218608328</v>
      </c>
    </row>
    <row r="33" spans="1:6">
      <c r="A33">
        <f t="shared" si="3"/>
        <v>22</v>
      </c>
      <c r="C33">
        <f t="shared" si="0"/>
        <v>-1.0163427392511613</v>
      </c>
      <c r="D33">
        <f t="shared" si="1"/>
        <v>-7.1651048843693138E-2</v>
      </c>
      <c r="F33">
        <f t="shared" si="2"/>
        <v>-1.0879937880948545</v>
      </c>
    </row>
    <row r="34" spans="1:6">
      <c r="A34">
        <f t="shared" si="3"/>
        <v>23</v>
      </c>
      <c r="C34">
        <f t="shared" si="0"/>
        <v>-1.017332674652085</v>
      </c>
      <c r="D34">
        <f t="shared" si="1"/>
        <v>-4.6515133114630465E-2</v>
      </c>
      <c r="F34">
        <f t="shared" si="2"/>
        <v>-1.0638478077667155</v>
      </c>
    </row>
    <row r="35" spans="1:6">
      <c r="A35">
        <f t="shared" si="3"/>
        <v>24</v>
      </c>
      <c r="C35">
        <f t="shared" si="0"/>
        <v>-0.99806157715551547</v>
      </c>
      <c r="D35">
        <f t="shared" si="1"/>
        <v>9.0578428544677795E-3</v>
      </c>
      <c r="F35">
        <f t="shared" si="2"/>
        <v>-0.98900373430104771</v>
      </c>
    </row>
    <row r="36" spans="1:6">
      <c r="A36">
        <f t="shared" si="3"/>
        <v>25</v>
      </c>
      <c r="C36">
        <f t="shared" si="0"/>
        <v>-0.95891324682025059</v>
      </c>
      <c r="D36">
        <f t="shared" si="1"/>
        <v>4.3031724801017322E-2</v>
      </c>
      <c r="F36">
        <f t="shared" si="2"/>
        <v>-0.91588152201923323</v>
      </c>
    </row>
    <row r="37" spans="1:6">
      <c r="A37">
        <f t="shared" si="3"/>
        <v>26</v>
      </c>
      <c r="C37">
        <f t="shared" si="0"/>
        <v>-0.90066735545726029</v>
      </c>
      <c r="D37">
        <f t="shared" si="1"/>
        <v>3.4015599250868153E-2</v>
      </c>
      <c r="F37">
        <f t="shared" si="2"/>
        <v>-0.86665175620639212</v>
      </c>
    </row>
    <row r="38" spans="1:6">
      <c r="A38">
        <f t="shared" si="3"/>
        <v>27</v>
      </c>
      <c r="C38">
        <f t="shared" si="0"/>
        <v>-0.82448391881208505</v>
      </c>
      <c r="D38">
        <f t="shared" si="1"/>
        <v>3.1414365402449734E-4</v>
      </c>
      <c r="F38">
        <f t="shared" si="2"/>
        <v>-0.82416977515806056</v>
      </c>
    </row>
    <row r="39" spans="1:6">
      <c r="A39">
        <f t="shared" si="3"/>
        <v>28</v>
      </c>
      <c r="C39">
        <f t="shared" si="0"/>
        <v>-0.73188019387899195</v>
      </c>
      <c r="D39">
        <f t="shared" si="1"/>
        <v>-2.4902065851657676E-2</v>
      </c>
      <c r="F39">
        <f t="shared" si="2"/>
        <v>-0.75678225973064961</v>
      </c>
    </row>
    <row r="40" spans="1:6">
      <c r="A40">
        <f t="shared" si="3"/>
        <v>29</v>
      </c>
      <c r="C40">
        <f t="shared" si="0"/>
        <v>-0.62470046145623737</v>
      </c>
      <c r="D40">
        <f t="shared" si="1"/>
        <v>-2.380037984951756E-2</v>
      </c>
      <c r="F40">
        <f t="shared" si="2"/>
        <v>-0.64850084130575492</v>
      </c>
    </row>
    <row r="41" spans="1:6">
      <c r="A41">
        <f t="shared" si="3"/>
        <v>30</v>
      </c>
      <c r="C41">
        <f t="shared" si="0"/>
        <v>-0.50507929574817778</v>
      </c>
      <c r="D41">
        <f t="shared" si="1"/>
        <v>-4.0771016556411773E-3</v>
      </c>
      <c r="F41">
        <f t="shared" si="2"/>
        <v>-0.50915639740381891</v>
      </c>
    </row>
    <row r="42" spans="1:6">
      <c r="A42">
        <f t="shared" si="3"/>
        <v>31</v>
      </c>
      <c r="C42">
        <f t="shared" si="0"/>
        <v>-0.37539905253088973</v>
      </c>
      <c r="D42">
        <f t="shared" si="1"/>
        <v>1.3773130151410712E-2</v>
      </c>
      <c r="F42">
        <f t="shared" si="2"/>
        <v>-0.36162592237947899</v>
      </c>
    </row>
    <row r="43" spans="1:6">
      <c r="A43">
        <f t="shared" si="3"/>
        <v>32</v>
      </c>
      <c r="C43">
        <f t="shared" si="0"/>
        <v>-0.23824242254010369</v>
      </c>
      <c r="D43">
        <f t="shared" si="1"/>
        <v>1.6055470386465272E-2</v>
      </c>
      <c r="F43">
        <f t="shared" si="2"/>
        <v>-0.22218695215363843</v>
      </c>
    </row>
    <row r="44" spans="1:6">
      <c r="A44">
        <f t="shared" si="3"/>
        <v>33</v>
      </c>
      <c r="C44">
        <f t="shared" si="0"/>
        <v>-9.6340995020510953E-2</v>
      </c>
      <c r="D44">
        <f t="shared" si="1"/>
        <v>4.9917315076752804E-3</v>
      </c>
      <c r="F44">
        <f t="shared" si="2"/>
        <v>-9.1349263512835677E-2</v>
      </c>
    </row>
    <row r="45" spans="1:6">
      <c r="A45">
        <f t="shared" si="3"/>
        <v>34</v>
      </c>
      <c r="C45">
        <f t="shared" si="0"/>
        <v>4.7479144163538434E-2</v>
      </c>
      <c r="D45">
        <f t="shared" si="1"/>
        <v>-7.1699418729420225E-3</v>
      </c>
      <c r="F45">
        <f t="shared" si="2"/>
        <v>4.030920229059641E-2</v>
      </c>
    </row>
    <row r="46" spans="1:6">
      <c r="A46">
        <f t="shared" si="3"/>
        <v>35</v>
      </c>
      <c r="C46">
        <f t="shared" si="0"/>
        <v>0.19035369639672106</v>
      </c>
      <c r="D46">
        <f t="shared" si="1"/>
        <v>-1.0483696935577399E-2</v>
      </c>
      <c r="F46">
        <f t="shared" si="2"/>
        <v>0.17986999946114365</v>
      </c>
    </row>
    <row r="47" spans="1:6">
      <c r="A47">
        <f t="shared" si="3"/>
        <v>36</v>
      </c>
      <c r="C47">
        <f t="shared" si="0"/>
        <v>0.32943719522038517</v>
      </c>
      <c r="D47">
        <f t="shared" si="1"/>
        <v>-4.61029092108531E-3</v>
      </c>
      <c r="F47">
        <f t="shared" si="2"/>
        <v>0.32482690429929983</v>
      </c>
    </row>
    <row r="48" spans="1:6">
      <c r="A48">
        <f t="shared" si="3"/>
        <v>37</v>
      </c>
      <c r="C48">
        <f t="shared" si="0"/>
        <v>0.46195967618202027</v>
      </c>
      <c r="D48">
        <f t="shared" si="1"/>
        <v>3.4032711793662474E-3</v>
      </c>
      <c r="F48">
        <f t="shared" si="2"/>
        <v>0.4653629473613865</v>
      </c>
    </row>
    <row r="49" spans="1:6">
      <c r="A49">
        <f t="shared" si="3"/>
        <v>38</v>
      </c>
      <c r="C49">
        <f t="shared" si="0"/>
        <v>0.58528184299898256</v>
      </c>
      <c r="D49">
        <f t="shared" si="1"/>
        <v>6.6362900168912397E-3</v>
      </c>
      <c r="F49">
        <f t="shared" si="2"/>
        <v>0.59191813301587382</v>
      </c>
    </row>
    <row r="50" spans="1:6">
      <c r="A50">
        <f t="shared" si="3"/>
        <v>39</v>
      </c>
      <c r="C50">
        <f t="shared" si="0"/>
        <v>0.69694763135610349</v>
      </c>
      <c r="D50">
        <f t="shared" si="1"/>
        <v>3.7594705498965476E-3</v>
      </c>
      <c r="F50">
        <f t="shared" si="2"/>
        <v>0.70070710190600005</v>
      </c>
    </row>
    <row r="51" spans="1:6">
      <c r="A51">
        <f t="shared" si="3"/>
        <v>40</v>
      </c>
      <c r="C51">
        <f t="shared" si="0"/>
        <v>0.79473312348508462</v>
      </c>
      <c r="D51">
        <f t="shared" si="1"/>
        <v>-1.358270094893882E-3</v>
      </c>
      <c r="F51">
        <f t="shared" si="2"/>
        <v>0.79337485339019076</v>
      </c>
    </row>
    <row r="52" spans="1:6">
      <c r="A52">
        <f t="shared" si="3"/>
        <v>41</v>
      </c>
      <c r="C52">
        <f t="shared" si="0"/>
        <v>0.87669083935084324</v>
      </c>
      <c r="D52">
        <f t="shared" si="1"/>
        <v>-4.0705697219360765E-3</v>
      </c>
      <c r="F52">
        <f t="shared" si="2"/>
        <v>0.87262026962890715</v>
      </c>
    </row>
    <row r="53" spans="1:6">
      <c r="A53">
        <f t="shared" si="3"/>
        <v>42</v>
      </c>
      <c r="C53">
        <f t="shared" si="0"/>
        <v>0.94118852234869732</v>
      </c>
      <c r="D53">
        <f t="shared" si="1"/>
        <v>-2.8462117537480435E-3</v>
      </c>
      <c r="F53">
        <f t="shared" si="2"/>
        <v>0.93834231059494932</v>
      </c>
    </row>
    <row r="54" spans="1:6">
      <c r="A54">
        <f t="shared" si="3"/>
        <v>43</v>
      </c>
      <c r="C54">
        <f t="shared" si="0"/>
        <v>0.98694164706273169</v>
      </c>
      <c r="D54">
        <f t="shared" si="1"/>
        <v>3.2185839584144053E-4</v>
      </c>
      <c r="F54">
        <f t="shared" si="2"/>
        <v>0.98726350545857311</v>
      </c>
    </row>
    <row r="55" spans="1:6">
      <c r="A55">
        <f t="shared" si="3"/>
        <v>44</v>
      </c>
      <c r="C55">
        <f t="shared" si="0"/>
        <v>1.0130390016660864</v>
      </c>
      <c r="D55">
        <f t="shared" si="1"/>
        <v>2.4131367253055116E-3</v>
      </c>
      <c r="F55">
        <f t="shared" si="2"/>
        <v>1.0154521383913919</v>
      </c>
    </row>
    <row r="56" spans="1:6">
      <c r="A56">
        <f t="shared" si="3"/>
        <v>45</v>
      </c>
      <c r="C56">
        <f t="shared" si="0"/>
        <v>1.0189608354682245</v>
      </c>
      <c r="D56">
        <f t="shared" si="1"/>
        <v>2.0453871146222367E-3</v>
      </c>
      <c r="F56">
        <f t="shared" si="2"/>
        <v>1.0210062225828467</v>
      </c>
    </row>
    <row r="57" spans="1:6">
      <c r="A57">
        <f t="shared" si="3"/>
        <v>46</v>
      </c>
      <c r="C57">
        <f t="shared" si="0"/>
        <v>1.0045892101855654</v>
      </c>
      <c r="D57">
        <f t="shared" si="1"/>
        <v>1.480867505747687E-4</v>
      </c>
      <c r="F57">
        <f t="shared" si="2"/>
        <v>1.0047372969361401</v>
      </c>
    </row>
    <row r="58" spans="1:6">
      <c r="A58">
        <f t="shared" si="3"/>
        <v>47</v>
      </c>
      <c r="C58">
        <f t="shared" si="0"/>
        <v>0.9702103487812539</v>
      </c>
      <c r="D58">
        <f t="shared" si="1"/>
        <v>-1.3751087119810044E-3</v>
      </c>
      <c r="F58">
        <f t="shared" si="2"/>
        <v>0.96883524006927291</v>
      </c>
    </row>
    <row r="59" spans="1:6">
      <c r="A59">
        <f t="shared" si="3"/>
        <v>48</v>
      </c>
      <c r="C59">
        <f t="shared" si="0"/>
        <v>0.91650893509494857</v>
      </c>
      <c r="D59">
        <f t="shared" si="1"/>
        <v>-1.4111270995771268E-3</v>
      </c>
      <c r="F59">
        <f t="shared" si="2"/>
        <v>0.91509780799537144</v>
      </c>
    </row>
    <row r="60" spans="1:6">
      <c r="A60">
        <f t="shared" si="3"/>
        <v>49</v>
      </c>
      <c r="C60">
        <f t="shared" si="0"/>
        <v>0.8445544777902847</v>
      </c>
      <c r="D60">
        <f t="shared" si="1"/>
        <v>-3.1680444305642793E-4</v>
      </c>
      <c r="F60">
        <f t="shared" si="2"/>
        <v>0.84423767334722832</v>
      </c>
    </row>
    <row r="61" spans="1:6">
      <c r="A61">
        <f t="shared" si="3"/>
        <v>50</v>
      </c>
      <c r="C61">
        <f t="shared" si="0"/>
        <v>0.75578001019342611</v>
      </c>
      <c r="D61">
        <f t="shared" si="1"/>
        <v>7.455605990548225E-4</v>
      </c>
      <c r="F61">
        <f t="shared" si="2"/>
        <v>0.75652557079248095</v>
      </c>
    </row>
    <row r="62" spans="1:6">
      <c r="A62">
        <f t="shared" si="3"/>
        <v>51</v>
      </c>
      <c r="C62">
        <f t="shared" si="0"/>
        <v>0.6519535502332694</v>
      </c>
      <c r="D62">
        <f t="shared" si="1"/>
        <v>9.4030327571297879E-4</v>
      </c>
      <c r="F62">
        <f t="shared" si="2"/>
        <v>0.65289385350898232</v>
      </c>
    </row>
    <row r="63" spans="1:6">
      <c r="A63">
        <f t="shared" si="3"/>
        <v>52</v>
      </c>
      <c r="C63">
        <f t="shared" si="0"/>
        <v>0.53514288888251904</v>
      </c>
      <c r="D63">
        <f t="shared" si="1"/>
        <v>3.3759103443608868E-4</v>
      </c>
      <c r="F63">
        <f t="shared" si="2"/>
        <v>0.53548047991695513</v>
      </c>
    </row>
    <row r="64" spans="1:6">
      <c r="A64">
        <f t="shared" si="3"/>
        <v>53</v>
      </c>
      <c r="C64">
        <f t="shared" si="0"/>
        <v>0.40767440836733743</v>
      </c>
      <c r="D64">
        <f t="shared" si="1"/>
        <v>-3.7709301655823103E-4</v>
      </c>
      <c r="F64">
        <f t="shared" si="2"/>
        <v>0.40729731535077918</v>
      </c>
    </row>
    <row r="65" spans="1:6">
      <c r="A65">
        <f t="shared" si="3"/>
        <v>54</v>
      </c>
      <c r="C65">
        <f t="shared" si="0"/>
        <v>0.27208675031544605</v>
      </c>
      <c r="D65">
        <f t="shared" si="1"/>
        <v>-6.0697958992236964E-4</v>
      </c>
      <c r="F65">
        <f t="shared" si="2"/>
        <v>0.27147977072552365</v>
      </c>
    </row>
    <row r="66" spans="1:6">
      <c r="A66">
        <f t="shared" si="3"/>
        <v>55</v>
      </c>
      <c r="C66">
        <f t="shared" si="0"/>
        <v>0.13108025658033176</v>
      </c>
      <c r="D66">
        <f t="shared" si="1"/>
        <v>-2.9509642748301389E-4</v>
      </c>
      <c r="F66">
        <f t="shared" si="2"/>
        <v>0.13078516015284875</v>
      </c>
    </row>
    <row r="67" spans="1:6">
      <c r="A67">
        <f t="shared" si="3"/>
        <v>56</v>
      </c>
      <c r="C67">
        <f t="shared" si="0"/>
        <v>-1.2536810330065852E-2</v>
      </c>
      <c r="D67">
        <f t="shared" si="1"/>
        <v>1.70378235322599E-4</v>
      </c>
      <c r="F67">
        <f t="shared" si="2"/>
        <v>-1.2366432094743253E-2</v>
      </c>
    </row>
    <row r="68" spans="1:6">
      <c r="A68">
        <f t="shared" si="3"/>
        <v>57</v>
      </c>
      <c r="C68">
        <f t="shared" si="0"/>
        <v>-0.15590419615495821</v>
      </c>
      <c r="D68">
        <f t="shared" si="1"/>
        <v>3.7986110797760028E-4</v>
      </c>
      <c r="F68">
        <f t="shared" si="2"/>
        <v>-0.1555243350469806</v>
      </c>
    </row>
    <row r="69" spans="1:6">
      <c r="A69">
        <f t="shared" si="3"/>
        <v>58</v>
      </c>
      <c r="C69">
        <f t="shared" si="0"/>
        <v>-0.296166619241645</v>
      </c>
      <c r="D69">
        <f t="shared" si="1"/>
        <v>2.3328645900605452E-4</v>
      </c>
      <c r="F69">
        <f t="shared" si="2"/>
        <v>-0.29593333278263895</v>
      </c>
    </row>
    <row r="70" spans="1:6">
      <c r="A70">
        <f t="shared" si="3"/>
        <v>59</v>
      </c>
      <c r="C70">
        <f t="shared" si="0"/>
        <v>-0.43053063587279861</v>
      </c>
      <c r="D70">
        <f t="shared" si="1"/>
        <v>-6.0622527169441878E-5</v>
      </c>
      <c r="F70">
        <f t="shared" si="2"/>
        <v>-0.43059125839996804</v>
      </c>
    </row>
    <row r="71" spans="1:6">
      <c r="A71">
        <f t="shared" si="3"/>
        <v>60</v>
      </c>
      <c r="C71">
        <f t="shared" si="0"/>
        <v>-0.55632027403942419</v>
      </c>
      <c r="D71">
        <f t="shared" si="1"/>
        <v>-2.3019685026292707E-4</v>
      </c>
      <c r="F71">
        <f t="shared" si="2"/>
        <v>-0.55655047088968712</v>
      </c>
    </row>
    <row r="72" spans="1:6">
      <c r="A72">
        <f t="shared" si="3"/>
        <v>61</v>
      </c>
      <c r="C72">
        <f t="shared" si="0"/>
        <v>-0.67103032766630055</v>
      </c>
      <c r="D72">
        <f t="shared" si="1"/>
        <v>-1.7295118216759074E-4</v>
      </c>
      <c r="F72">
        <f t="shared" si="2"/>
        <v>-0.67120327884846809</v>
      </c>
    </row>
    <row r="73" spans="1:6">
      <c r="A73">
        <f t="shared" si="3"/>
        <v>62</v>
      </c>
      <c r="C73">
        <f t="shared" si="0"/>
        <v>-0.77237624989072207</v>
      </c>
      <c r="D73">
        <f t="shared" si="1"/>
        <v>6.8506512113519486E-6</v>
      </c>
      <c r="F73">
        <f t="shared" si="2"/>
        <v>-0.77236939923951076</v>
      </c>
    </row>
    <row r="74" spans="1:6">
      <c r="A74">
        <f t="shared" si="3"/>
        <v>63</v>
      </c>
      <c r="C74">
        <f t="shared" si="0"/>
        <v>-0.85833965172806226</v>
      </c>
      <c r="D74">
        <f t="shared" si="1"/>
        <v>1.3460893726082118E-4</v>
      </c>
      <c r="F74">
        <f t="shared" si="2"/>
        <v>-0.85820504279080145</v>
      </c>
    </row>
    <row r="75" spans="1:6">
      <c r="A75">
        <f t="shared" si="3"/>
        <v>64</v>
      </c>
      <c r="C75">
        <f t="shared" si="0"/>
        <v>-0.92720849998013433</v>
      </c>
      <c r="D75">
        <f t="shared" si="1"/>
        <v>1.2232065634895545E-4</v>
      </c>
      <c r="F75">
        <f t="shared" si="2"/>
        <v>-0.92708617932378534</v>
      </c>
    </row>
    <row r="76" spans="1:6">
      <c r="A76">
        <f t="shared" si="3"/>
        <v>65</v>
      </c>
      <c r="C76">
        <f t="shared" ref="C76:C111" si="4">$G$3*COS($C$6*A76-$G$4)</f>
        <v>-0.97761121381127269</v>
      </c>
      <c r="D76">
        <f t="shared" ref="D76:D111" si="5">2*$C$2*EXP(-$C$3*A76)*COS($C$5*A76)</f>
        <v>1.6045192684285522E-5</v>
      </c>
      <c r="F76">
        <f t="shared" ref="F76:F111" si="6">C76+D76</f>
        <v>-0.97759516861858842</v>
      </c>
    </row>
    <row r="77" spans="1:6">
      <c r="A77">
        <f t="shared" ref="A77:A111" si="7">A76+1</f>
        <v>66</v>
      </c>
      <c r="C77">
        <f t="shared" si="4"/>
        <v>-1.008543980930277</v>
      </c>
      <c r="D77">
        <f t="shared" si="5"/>
        <v>-7.543198066763243E-5</v>
      </c>
      <c r="F77">
        <f t="shared" si="6"/>
        <v>-1.0086194129109447</v>
      </c>
    </row>
    <row r="78" spans="1:6">
      <c r="A78">
        <f t="shared" si="7"/>
        <v>67</v>
      </c>
      <c r="C78">
        <f t="shared" si="4"/>
        <v>-1.0193907493535395</v>
      </c>
      <c r="D78">
        <f t="shared" si="5"/>
        <v>-8.3276431702629787E-5</v>
      </c>
      <c r="F78">
        <f t="shared" si="6"/>
        <v>-1.0194740257852422</v>
      </c>
    </row>
    <row r="79" spans="1:6">
      <c r="A79">
        <f t="shared" si="7"/>
        <v>68</v>
      </c>
      <c r="C79">
        <f t="shared" si="4"/>
        <v>-1.0099354965966449</v>
      </c>
      <c r="D79">
        <f t="shared" si="5"/>
        <v>-2.2932570906886111E-5</v>
      </c>
      <c r="F79">
        <f t="shared" si="6"/>
        <v>-1.0099584291675519</v>
      </c>
    </row>
    <row r="80" spans="1:6">
      <c r="A80">
        <f t="shared" si="7"/>
        <v>69</v>
      </c>
      <c r="C80">
        <f t="shared" si="4"/>
        <v>-0.98036653194320778</v>
      </c>
      <c r="D80">
        <f t="shared" si="5"/>
        <v>3.9988998467678014E-5</v>
      </c>
      <c r="F80">
        <f t="shared" si="6"/>
        <v>-0.98032654294474009</v>
      </c>
    </row>
    <row r="81" spans="1:6">
      <c r="A81">
        <f t="shared" si="7"/>
        <v>70</v>
      </c>
      <c r="C81">
        <f t="shared" si="4"/>
        <v>-0.9312727461076572</v>
      </c>
      <c r="D81">
        <f t="shared" si="5"/>
        <v>5.4835002737540635E-5</v>
      </c>
      <c r="F81">
        <f t="shared" si="6"/>
        <v>-0.93121791110491969</v>
      </c>
    </row>
    <row r="82" spans="1:6">
      <c r="A82">
        <f t="shared" si="7"/>
        <v>71</v>
      </c>
      <c r="C82">
        <f t="shared" si="4"/>
        <v>-0.86363188298307891</v>
      </c>
      <c r="D82">
        <f t="shared" si="5"/>
        <v>2.2272019637201688E-5</v>
      </c>
      <c r="F82">
        <f t="shared" si="6"/>
        <v>-0.86360961096344169</v>
      </c>
    </row>
    <row r="83" spans="1:6">
      <c r="A83">
        <f t="shared" si="7"/>
        <v>72</v>
      </c>
      <c r="C83">
        <f t="shared" si="4"/>
        <v>-0.77879106705208023</v>
      </c>
      <c r="D83">
        <f t="shared" si="5"/>
        <v>-1.9544224445302284E-5</v>
      </c>
      <c r="F83">
        <f t="shared" si="6"/>
        <v>-0.77881061127652551</v>
      </c>
    </row>
    <row r="84" spans="1:6">
      <c r="A84">
        <f t="shared" si="7"/>
        <v>73</v>
      </c>
      <c r="C84">
        <f t="shared" si="4"/>
        <v>-0.67843997427362712</v>
      </c>
      <c r="D84">
        <f t="shared" si="5"/>
        <v>-3.4996439907212662E-5</v>
      </c>
      <c r="F84">
        <f t="shared" si="6"/>
        <v>-0.67847497071353435</v>
      </c>
    </row>
    <row r="85" spans="1:6">
      <c r="A85">
        <f t="shared" si="7"/>
        <v>74</v>
      </c>
      <c r="C85">
        <f t="shared" si="4"/>
        <v>-0.56457718077010421</v>
      </c>
      <c r="D85">
        <f t="shared" si="5"/>
        <v>-1.8642392919405137E-5</v>
      </c>
      <c r="F85">
        <f t="shared" si="6"/>
        <v>-0.56459582316302359</v>
      </c>
    </row>
    <row r="86" spans="1:6">
      <c r="A86">
        <f t="shared" si="7"/>
        <v>75</v>
      </c>
      <c r="C86">
        <f t="shared" si="4"/>
        <v>-0.43947035950872981</v>
      </c>
      <c r="D86">
        <f t="shared" si="5"/>
        <v>8.2825841130631594E-6</v>
      </c>
      <c r="F86">
        <f t="shared" si="6"/>
        <v>-0.43946207692461675</v>
      </c>
    </row>
    <row r="87" spans="1:6">
      <c r="A87">
        <f t="shared" si="7"/>
        <v>76</v>
      </c>
      <c r="C87">
        <f t="shared" si="4"/>
        <v>-0.30561111769375132</v>
      </c>
      <c r="D87">
        <f t="shared" si="5"/>
        <v>2.1649375503108454E-5</v>
      </c>
      <c r="F87">
        <f t="shared" si="6"/>
        <v>-0.30558946831824824</v>
      </c>
    </row>
    <row r="88" spans="1:6">
      <c r="A88">
        <f t="shared" si="7"/>
        <v>77</v>
      </c>
      <c r="C88">
        <f t="shared" si="4"/>
        <v>-0.16566537432061515</v>
      </c>
      <c r="D88">
        <f t="shared" si="5"/>
        <v>1.4353376544122466E-5</v>
      </c>
      <c r="F88">
        <f t="shared" si="6"/>
        <v>-0.16565102094407103</v>
      </c>
    </row>
    <row r="89" spans="1:6">
      <c r="A89">
        <f t="shared" si="7"/>
        <v>78</v>
      </c>
      <c r="C89">
        <f t="shared" si="4"/>
        <v>-2.2420266164731313E-2</v>
      </c>
      <c r="D89">
        <f t="shared" si="5"/>
        <v>-2.4540195059752924E-6</v>
      </c>
      <c r="F89">
        <f t="shared" si="6"/>
        <v>-2.2422720184237289E-2</v>
      </c>
    </row>
    <row r="90" spans="1:6">
      <c r="A90">
        <f t="shared" si="7"/>
        <v>79</v>
      </c>
      <c r="C90">
        <f t="shared" si="4"/>
        <v>0.12127136038346474</v>
      </c>
      <c r="D90">
        <f t="shared" si="5"/>
        <v>-1.295576057502413E-5</v>
      </c>
      <c r="F90">
        <f t="shared" si="6"/>
        <v>0.12125840462288971</v>
      </c>
    </row>
    <row r="91" spans="1:6">
      <c r="A91">
        <f t="shared" si="7"/>
        <v>80</v>
      </c>
      <c r="C91">
        <f t="shared" si="4"/>
        <v>0.26254776614550879</v>
      </c>
      <c r="D91">
        <f t="shared" si="5"/>
        <v>-1.0443527055973385E-5</v>
      </c>
      <c r="F91">
        <f t="shared" si="6"/>
        <v>0.26253732261845281</v>
      </c>
    </row>
    <row r="92" spans="1:6">
      <c r="A92">
        <f t="shared" si="7"/>
        <v>81</v>
      </c>
      <c r="C92">
        <f t="shared" si="4"/>
        <v>0.39859531308921342</v>
      </c>
      <c r="D92">
        <f t="shared" si="5"/>
        <v>-2.8603368027204558E-7</v>
      </c>
      <c r="F92">
        <f t="shared" si="6"/>
        <v>0.39859502705553312</v>
      </c>
    </row>
    <row r="93" spans="1:6">
      <c r="A93">
        <f t="shared" si="7"/>
        <v>82</v>
      </c>
      <c r="C93">
        <f t="shared" si="4"/>
        <v>0.52670450028835625</v>
      </c>
      <c r="D93">
        <f t="shared" si="5"/>
        <v>7.4660489349762699E-6</v>
      </c>
      <c r="F93">
        <f t="shared" si="6"/>
        <v>0.52671196633729123</v>
      </c>
    </row>
    <row r="94" spans="1:6">
      <c r="A94">
        <f t="shared" si="7"/>
        <v>83</v>
      </c>
      <c r="C94">
        <f t="shared" si="4"/>
        <v>0.6443239259045932</v>
      </c>
      <c r="D94">
        <f t="shared" si="5"/>
        <v>7.2778700268826868E-6</v>
      </c>
      <c r="F94">
        <f t="shared" si="6"/>
        <v>0.64433120377462005</v>
      </c>
    </row>
    <row r="95" spans="1:6">
      <c r="A95">
        <f t="shared" si="7"/>
        <v>84</v>
      </c>
      <c r="C95">
        <f t="shared" si="4"/>
        <v>0.74911110049354346</v>
      </c>
      <c r="D95">
        <f t="shared" si="5"/>
        <v>1.3568908788951449E-6</v>
      </c>
      <c r="F95">
        <f t="shared" si="6"/>
        <v>0.74911245738442234</v>
      </c>
    </row>
    <row r="96" spans="1:6">
      <c r="A96">
        <f t="shared" si="7"/>
        <v>85</v>
      </c>
      <c r="C96">
        <f t="shared" si="4"/>
        <v>0.83897909964544548</v>
      </c>
      <c r="D96">
        <f t="shared" si="5"/>
        <v>-4.1073985941406427E-6</v>
      </c>
      <c r="F96">
        <f t="shared" si="6"/>
        <v>0.83897499224685135</v>
      </c>
    </row>
    <row r="97" spans="1:6">
      <c r="A97">
        <f t="shared" si="7"/>
        <v>86</v>
      </c>
      <c r="C97">
        <f t="shared" si="4"/>
        <v>0.91213812683393347</v>
      </c>
      <c r="D97">
        <f t="shared" si="5"/>
        <v>-4.8925078247596443E-6</v>
      </c>
      <c r="F97">
        <f t="shared" si="6"/>
        <v>0.91213323432610871</v>
      </c>
    </row>
    <row r="98" spans="1:6">
      <c r="A98">
        <f t="shared" si="7"/>
        <v>87</v>
      </c>
      <c r="C98">
        <f t="shared" si="4"/>
        <v>0.96713115871399424</v>
      </c>
      <c r="D98">
        <f t="shared" si="5"/>
        <v>-1.5875007590474329E-6</v>
      </c>
      <c r="F98">
        <f t="shared" si="6"/>
        <v>0.96712957121323517</v>
      </c>
    </row>
    <row r="99" spans="1:6">
      <c r="A99">
        <f t="shared" si="7"/>
        <v>88</v>
      </c>
      <c r="C99">
        <f t="shared" si="4"/>
        <v>1.0028629629630867</v>
      </c>
      <c r="D99">
        <f t="shared" si="5"/>
        <v>2.1220264598543921E-6</v>
      </c>
      <c r="F99">
        <f t="shared" si="6"/>
        <v>1.0028650849895466</v>
      </c>
    </row>
    <row r="100" spans="1:6">
      <c r="A100">
        <f t="shared" si="7"/>
        <v>89</v>
      </c>
      <c r="C100">
        <f t="shared" si="4"/>
        <v>1.0186219107508239</v>
      </c>
      <c r="D100">
        <f t="shared" si="5"/>
        <v>3.1843644203092027E-6</v>
      </c>
      <c r="F100">
        <f t="shared" si="6"/>
        <v>1.0186250951152442</v>
      </c>
    </row>
    <row r="101" spans="1:6">
      <c r="A101">
        <f t="shared" si="7"/>
        <v>90</v>
      </c>
      <c r="C101">
        <f t="shared" si="4"/>
        <v>1.0140941494235822</v>
      </c>
      <c r="D101">
        <f t="shared" si="5"/>
        <v>1.4416902758945107E-6</v>
      </c>
      <c r="F101">
        <f t="shared" si="6"/>
        <v>1.0140955911138581</v>
      </c>
    </row>
    <row r="102" spans="1:6">
      <c r="A102">
        <f t="shared" si="7"/>
        <v>91</v>
      </c>
      <c r="C102">
        <f t="shared" si="4"/>
        <v>0.98936985314315695</v>
      </c>
      <c r="D102">
        <f t="shared" si="5"/>
        <v>-9.9459974248535781E-7</v>
      </c>
      <c r="F102">
        <f t="shared" si="6"/>
        <v>0.9893688585434145</v>
      </c>
    </row>
    <row r="103" spans="1:6">
      <c r="A103">
        <f t="shared" si="7"/>
        <v>92</v>
      </c>
      <c r="C103">
        <f t="shared" si="4"/>
        <v>0.94494142699274852</v>
      </c>
      <c r="D103">
        <f t="shared" si="5"/>
        <v>-2.0093332563091902E-6</v>
      </c>
      <c r="F103">
        <f t="shared" si="6"/>
        <v>0.94493941765949219</v>
      </c>
    </row>
    <row r="104" spans="1:6">
      <c r="A104">
        <f t="shared" si="7"/>
        <v>93</v>
      </c>
      <c r="C104">
        <f t="shared" si="4"/>
        <v>0.88169370031702055</v>
      </c>
      <c r="D104">
        <f t="shared" si="5"/>
        <v>-1.1648429283857074E-6</v>
      </c>
      <c r="F104">
        <f t="shared" si="6"/>
        <v>0.88169253547409221</v>
      </c>
    </row>
    <row r="105" spans="1:6">
      <c r="A105">
        <f t="shared" si="7"/>
        <v>94</v>
      </c>
      <c r="C105">
        <f t="shared" si="4"/>
        <v>0.80088630460407795</v>
      </c>
      <c r="D105">
        <f t="shared" si="5"/>
        <v>3.8612737133321426E-7</v>
      </c>
      <c r="F105">
        <f t="shared" si="6"/>
        <v>0.80088669073144925</v>
      </c>
    </row>
    <row r="106" spans="1:6">
      <c r="A106">
        <f t="shared" si="7"/>
        <v>95</v>
      </c>
      <c r="C106">
        <f t="shared" si="4"/>
        <v>0.70412858686861146</v>
      </c>
      <c r="D106">
        <f t="shared" si="5"/>
        <v>1.2283731032655458E-6</v>
      </c>
      <c r="F106">
        <f t="shared" si="6"/>
        <v>0.7041298152417147</v>
      </c>
    </row>
    <row r="107" spans="1:6">
      <c r="A107">
        <f t="shared" si="7"/>
        <v>96</v>
      </c>
      <c r="C107">
        <f t="shared" si="4"/>
        <v>0.5933475581572264</v>
      </c>
      <c r="D107">
        <f t="shared" si="5"/>
        <v>8.7649895262203315E-7</v>
      </c>
      <c r="F107">
        <f t="shared" si="6"/>
        <v>0.59334843465617904</v>
      </c>
    </row>
    <row r="108" spans="1:6">
      <c r="A108">
        <f t="shared" si="7"/>
        <v>97</v>
      </c>
      <c r="C108">
        <f t="shared" si="4"/>
        <v>0.4707495155083074</v>
      </c>
      <c r="D108">
        <f t="shared" si="5"/>
        <v>-8.0470551928750099E-8</v>
      </c>
      <c r="F108">
        <f t="shared" si="6"/>
        <v>0.47074943503775546</v>
      </c>
    </row>
    <row r="109" spans="1:6">
      <c r="A109">
        <f t="shared" si="7"/>
        <v>98</v>
      </c>
      <c r="C109">
        <f t="shared" si="4"/>
        <v>0.3387761016972905</v>
      </c>
      <c r="D109">
        <f t="shared" si="5"/>
        <v>-7.2548482803436095E-7</v>
      </c>
      <c r="F109">
        <f t="shared" si="6"/>
        <v>0.33877537621246245</v>
      </c>
    </row>
    <row r="110" spans="1:6">
      <c r="A110">
        <f t="shared" si="7"/>
        <v>99</v>
      </c>
      <c r="C110">
        <f t="shared" si="4"/>
        <v>0.20005567787431369</v>
      </c>
      <c r="D110">
        <f t="shared" si="5"/>
        <v>-6.2699473589237626E-7</v>
      </c>
      <c r="F110">
        <f t="shared" si="6"/>
        <v>0.20005505087957781</v>
      </c>
    </row>
    <row r="111" spans="1:6">
      <c r="A111">
        <f t="shared" si="7"/>
        <v>100</v>
      </c>
      <c r="C111">
        <f t="shared" si="4"/>
        <v>5.7350977548933348E-2</v>
      </c>
      <c r="D111">
        <f t="shared" si="5"/>
        <v>-5.59440341406659E-8</v>
      </c>
      <c r="F111">
        <f t="shared" si="6"/>
        <v>5.7350921604899206E-2</v>
      </c>
    </row>
  </sheetData>
  <mergeCells count="1">
    <mergeCell ref="I11:O1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1"/>
  <sheetViews>
    <sheetView workbookViewId="0">
      <selection activeCell="O17" sqref="O17"/>
    </sheetView>
  </sheetViews>
  <sheetFormatPr defaultRowHeight="16.5"/>
  <sheetData>
    <row r="1" spans="1:15">
      <c r="A1" t="s">
        <v>0</v>
      </c>
    </row>
    <row r="2" spans="1:15">
      <c r="B2" t="s">
        <v>10</v>
      </c>
      <c r="C2">
        <v>1</v>
      </c>
    </row>
    <row r="3" spans="1:15">
      <c r="B3" t="s">
        <v>2</v>
      </c>
      <c r="C3">
        <v>0.3</v>
      </c>
      <c r="F3" t="s">
        <v>11</v>
      </c>
      <c r="G3">
        <f>$C$2*((((C4^2-C6^2)^2)+4*(C6^2)*($C$3^2))^(-1/2))</f>
        <v>0.3475240234284579</v>
      </c>
    </row>
    <row r="4" spans="1:15">
      <c r="B4" t="s">
        <v>4</v>
      </c>
      <c r="C4">
        <v>1</v>
      </c>
      <c r="D4" t="s">
        <v>5</v>
      </c>
      <c r="F4" t="s">
        <v>12</v>
      </c>
      <c r="G4">
        <f>ATAN((2*$C$6*$C$3)/(($C$4^2)-($C$6^2)))</f>
        <v>-0.40913966264674712</v>
      </c>
    </row>
    <row r="5" spans="1:15">
      <c r="B5" t="s">
        <v>6</v>
      </c>
      <c r="C5">
        <f>(($C$4)^2-($C$3^2))^(1/2)</f>
        <v>0.95393920141694566</v>
      </c>
    </row>
    <row r="6" spans="1:15">
      <c r="B6" t="s">
        <v>3</v>
      </c>
      <c r="C6">
        <f>C5*2</f>
        <v>1.9078784028338913</v>
      </c>
    </row>
    <row r="10" spans="1:15" ht="18">
      <c r="A10" t="s">
        <v>1</v>
      </c>
      <c r="B10" t="s">
        <v>7</v>
      </c>
      <c r="C10" t="s">
        <v>8</v>
      </c>
      <c r="D10" t="s">
        <v>7</v>
      </c>
      <c r="F10" t="s">
        <v>9</v>
      </c>
    </row>
    <row r="11" spans="1:15">
      <c r="A11">
        <v>0</v>
      </c>
      <c r="B11" t="e">
        <f>EXP(-$C$3*A11)*(($C$2*EXP(A11*(($C$3^2-$C$4^2)^(1/2))))+($C$2*EXP(-A11*(($C$3^2-$C$4^2)^(1/2)))))</f>
        <v>#NUM!</v>
      </c>
      <c r="C11">
        <f>$G$3*COS($C$6*A11-$G$4)</f>
        <v>0.3188405797101449</v>
      </c>
      <c r="D11">
        <f>2*$C$2*EXP(-$C$3*A11)*COS($C$5*A11)</f>
        <v>2</v>
      </c>
      <c r="F11">
        <f>C11+D11</f>
        <v>2.318840579710145</v>
      </c>
    </row>
    <row r="12" spans="1:15">
      <c r="A12">
        <f>A11+0.1</f>
        <v>0.1</v>
      </c>
      <c r="B12" t="e">
        <f t="shared" ref="B12:B75" si="0">EXP(-$C$3*A12)*(($C$2*EXP(A12*(($C$3^2-$C$4^2)^(1/2))))+($C$2*EXP(-A12*(($C$3^2-$C$4^2)^(1/2)))))</f>
        <v>#NUM!</v>
      </c>
      <c r="C12">
        <f t="shared" ref="C12:C75" si="1">$G$3*COS($C$6*A12-$G$4)</f>
        <v>0.28683817868823075</v>
      </c>
      <c r="D12">
        <f t="shared" ref="D12:D75" si="2">2*$C$2*EXP(-$C$3*A12)*COS($C$5*A12)</f>
        <v>1.9320667075935531</v>
      </c>
      <c r="F12">
        <f t="shared" ref="F12:F75" si="3">C12+D12</f>
        <v>2.2189048862817837</v>
      </c>
      <c r="I12" s="1" t="s">
        <v>21</v>
      </c>
      <c r="J12" s="1"/>
      <c r="K12" s="1"/>
      <c r="L12" s="1"/>
      <c r="M12" s="1"/>
      <c r="N12" s="1"/>
      <c r="O12" s="1"/>
    </row>
    <row r="13" spans="1:15">
      <c r="A13">
        <f t="shared" ref="A13:A76" si="4">A12+0.1</f>
        <v>0.2</v>
      </c>
      <c r="B13" t="e">
        <f t="shared" si="0"/>
        <v>#NUM!</v>
      </c>
      <c r="C13">
        <f t="shared" si="1"/>
        <v>0.2444265003192807</v>
      </c>
      <c r="D13">
        <f t="shared" si="2"/>
        <v>1.8493526954228956</v>
      </c>
      <c r="F13">
        <f t="shared" si="3"/>
        <v>2.0937791957421763</v>
      </c>
      <c r="I13" s="1"/>
      <c r="J13" s="1"/>
      <c r="K13" s="1"/>
      <c r="L13" s="1"/>
      <c r="M13" s="1"/>
      <c r="N13" s="1"/>
      <c r="O13" s="1"/>
    </row>
    <row r="14" spans="1:15">
      <c r="A14">
        <f t="shared" si="4"/>
        <v>0.30000000000000004</v>
      </c>
      <c r="B14" t="e">
        <f t="shared" si="0"/>
        <v>#NUM!</v>
      </c>
      <c r="C14">
        <f t="shared" si="1"/>
        <v>0.19314465255926713</v>
      </c>
      <c r="D14">
        <f t="shared" si="2"/>
        <v>1.7535208716944792</v>
      </c>
      <c r="F14">
        <f t="shared" si="3"/>
        <v>1.9466655242537463</v>
      </c>
    </row>
    <row r="15" spans="1:15">
      <c r="A15">
        <f t="shared" si="4"/>
        <v>0.4</v>
      </c>
      <c r="B15" t="e">
        <f t="shared" si="0"/>
        <v>#NUM!</v>
      </c>
      <c r="C15">
        <f t="shared" si="1"/>
        <v>0.13485363933257577</v>
      </c>
      <c r="D15">
        <f t="shared" si="2"/>
        <v>1.6462645186336138</v>
      </c>
      <c r="F15">
        <f t="shared" si="3"/>
        <v>1.7811181579661897</v>
      </c>
    </row>
    <row r="16" spans="1:15">
      <c r="A16">
        <f t="shared" si="4"/>
        <v>0.5</v>
      </c>
      <c r="B16" t="e">
        <f t="shared" si="0"/>
        <v>#NUM!</v>
      </c>
      <c r="C16">
        <f t="shared" si="1"/>
        <v>7.1668825219651358E-2</v>
      </c>
      <c r="D16">
        <f t="shared" si="2"/>
        <v>1.5292891024829358</v>
      </c>
      <c r="F16">
        <f t="shared" si="3"/>
        <v>1.6009579277025872</v>
      </c>
    </row>
    <row r="17" spans="1:6">
      <c r="A17">
        <f t="shared" si="4"/>
        <v>0.6</v>
      </c>
      <c r="B17" t="e">
        <f t="shared" si="0"/>
        <v>#NUM!</v>
      </c>
      <c r="C17">
        <f t="shared" si="1"/>
        <v>5.8831694675166579E-3</v>
      </c>
      <c r="D17">
        <f t="shared" si="2"/>
        <v>1.4042950246456225</v>
      </c>
      <c r="F17">
        <f t="shared" si="3"/>
        <v>1.410178194113139</v>
      </c>
    </row>
    <row r="18" spans="1:6">
      <c r="A18">
        <f t="shared" si="4"/>
        <v>0.7</v>
      </c>
      <c r="B18" t="e">
        <f t="shared" si="0"/>
        <v>#NUM!</v>
      </c>
      <c r="C18">
        <f t="shared" si="1"/>
        <v>-6.0115984860529569E-2</v>
      </c>
      <c r="D18">
        <f t="shared" si="2"/>
        <v>1.2729614264417595</v>
      </c>
      <c r="F18">
        <f t="shared" si="3"/>
        <v>1.21284544158123</v>
      </c>
    </row>
    <row r="19" spans="1:6">
      <c r="A19">
        <f t="shared" si="4"/>
        <v>0.79999999999999993</v>
      </c>
      <c r="B19" t="e">
        <f t="shared" si="0"/>
        <v>#NUM!</v>
      </c>
      <c r="C19">
        <f t="shared" si="1"/>
        <v>-0.1239335468975313</v>
      </c>
      <c r="D19">
        <f t="shared" si="2"/>
        <v>1.1369311431788578</v>
      </c>
      <c r="F19">
        <f t="shared" si="3"/>
        <v>1.0129975962813265</v>
      </c>
    </row>
    <row r="20" spans="1:6">
      <c r="A20">
        <f t="shared" si="4"/>
        <v>0.89999999999999991</v>
      </c>
      <c r="B20" t="e">
        <f t="shared" si="0"/>
        <v>#NUM!</v>
      </c>
      <c r="C20">
        <f t="shared" si="1"/>
        <v>-0.18325359515112391</v>
      </c>
      <c r="D20">
        <f t="shared" si="2"/>
        <v>0.99779688651848686</v>
      </c>
      <c r="F20">
        <f t="shared" si="3"/>
        <v>0.81454329136736292</v>
      </c>
    </row>
    <row r="21" spans="1:6">
      <c r="A21">
        <f t="shared" si="4"/>
        <v>0.99999999999999989</v>
      </c>
      <c r="B21" t="e">
        <f t="shared" si="0"/>
        <v>#NUM!</v>
      </c>
      <c r="C21">
        <f t="shared" si="1"/>
        <v>-0.23592342164730265</v>
      </c>
      <c r="D21">
        <f t="shared" si="2"/>
        <v>0.85708871760962735</v>
      </c>
      <c r="F21">
        <f t="shared" si="3"/>
        <v>0.62116529596232473</v>
      </c>
    </row>
    <row r="22" spans="1:6">
      <c r="A22">
        <f t="shared" si="4"/>
        <v>1.0999999999999999</v>
      </c>
      <c r="B22" t="e">
        <f t="shared" si="0"/>
        <v>#NUM!</v>
      </c>
      <c r="C22">
        <f t="shared" si="1"/>
        <v>-0.2800316531012198</v>
      </c>
      <c r="D22">
        <f t="shared" si="2"/>
        <v>0.71626285730371519</v>
      </c>
      <c r="F22">
        <f t="shared" si="3"/>
        <v>0.43623120420249539</v>
      </c>
    </row>
    <row r="23" spans="1:6">
      <c r="A23">
        <f t="shared" si="4"/>
        <v>1.2</v>
      </c>
      <c r="B23" t="e">
        <f t="shared" si="0"/>
        <v>#NUM!</v>
      </c>
      <c r="C23">
        <f t="shared" si="1"/>
        <v>-0.31397761411955522</v>
      </c>
      <c r="D23">
        <f t="shared" si="2"/>
        <v>0.57669186410238749</v>
      </c>
      <c r="F23">
        <f t="shared" si="3"/>
        <v>0.26271424998283227</v>
      </c>
    </row>
    <row r="24" spans="1:6">
      <c r="A24">
        <f t="shared" si="4"/>
        <v>1.3</v>
      </c>
      <c r="B24" t="e">
        <f t="shared" si="0"/>
        <v>#NUM!</v>
      </c>
      <c r="C24">
        <f t="shared" si="1"/>
        <v>-0.33652941526322683</v>
      </c>
      <c r="D24">
        <f t="shared" si="2"/>
        <v>0.43965619543993395</v>
      </c>
      <c r="F24">
        <f t="shared" si="3"/>
        <v>0.10312678017670712</v>
      </c>
    </row>
    <row r="25" spans="1:6">
      <c r="A25">
        <f t="shared" si="4"/>
        <v>1.4000000000000001</v>
      </c>
      <c r="B25" t="e">
        <f t="shared" si="0"/>
        <v>#NUM!</v>
      </c>
      <c r="C25">
        <f t="shared" si="1"/>
        <v>-0.34686865797088129</v>
      </c>
      <c r="D25">
        <f t="shared" si="2"/>
        <v>0.30633715357852515</v>
      </c>
      <c r="F25">
        <f t="shared" si="3"/>
        <v>-4.0531504392356144E-2</v>
      </c>
    </row>
    <row r="26" spans="1:6">
      <c r="A26">
        <f t="shared" si="4"/>
        <v>1.5000000000000002</v>
      </c>
      <c r="B26" t="e">
        <f t="shared" si="0"/>
        <v>#NUM!</v>
      </c>
      <c r="C26">
        <f t="shared" si="1"/>
        <v>-0.34462013401398184</v>
      </c>
      <c r="D26">
        <f t="shared" si="2"/>
        <v>0.17781120389212729</v>
      </c>
      <c r="F26">
        <f t="shared" si="3"/>
        <v>-0.16680893012185455</v>
      </c>
    </row>
    <row r="27" spans="1:6">
      <c r="A27">
        <f t="shared" si="4"/>
        <v>1.6000000000000003</v>
      </c>
      <c r="B27" t="e">
        <f t="shared" si="0"/>
        <v>#NUM!</v>
      </c>
      <c r="C27">
        <f t="shared" si="1"/>
        <v>-0.32986544169856952</v>
      </c>
      <c r="D27">
        <f t="shared" si="2"/>
        <v>5.504564071770205E-2</v>
      </c>
      <c r="F27">
        <f t="shared" si="3"/>
        <v>-0.27481980098086745</v>
      </c>
    </row>
    <row r="28" spans="1:6">
      <c r="A28">
        <f t="shared" si="4"/>
        <v>1.7000000000000004</v>
      </c>
      <c r="B28" t="e">
        <f t="shared" si="0"/>
        <v>#NUM!</v>
      </c>
      <c r="C28">
        <f t="shared" si="1"/>
        <v>-0.30314002468553941</v>
      </c>
      <c r="D28">
        <f t="shared" si="2"/>
        <v>-6.1104435670694783E-2</v>
      </c>
      <c r="F28">
        <f t="shared" si="3"/>
        <v>-0.3642444603562342</v>
      </c>
    </row>
    <row r="29" spans="1:6">
      <c r="A29">
        <f t="shared" si="4"/>
        <v>1.8000000000000005</v>
      </c>
      <c r="B29" t="e">
        <f t="shared" si="0"/>
        <v>#NUM!</v>
      </c>
      <c r="C29">
        <f t="shared" si="1"/>
        <v>-0.26541374088981767</v>
      </c>
      <c r="D29">
        <f t="shared" si="2"/>
        <v>-0.16989787800199413</v>
      </c>
      <c r="F29">
        <f t="shared" si="3"/>
        <v>-0.4353116188918118</v>
      </c>
    </row>
    <row r="30" spans="1:6">
      <c r="A30">
        <f t="shared" si="4"/>
        <v>1.9000000000000006</v>
      </c>
      <c r="B30" t="e">
        <f t="shared" si="0"/>
        <v>#NUM!</v>
      </c>
      <c r="C30">
        <f t="shared" si="1"/>
        <v>-0.21805566660765821</v>
      </c>
      <c r="D30">
        <f t="shared" si="2"/>
        <v>-0.27070804341910337</v>
      </c>
      <c r="F30">
        <f t="shared" si="3"/>
        <v>-0.48876371002676156</v>
      </c>
    </row>
    <row r="31" spans="1:6">
      <c r="A31">
        <f t="shared" si="4"/>
        <v>2.0000000000000004</v>
      </c>
      <c r="B31" t="e">
        <f t="shared" si="0"/>
        <v>#NUM!</v>
      </c>
      <c r="C31">
        <f t="shared" si="1"/>
        <v>-0.16278441312044259</v>
      </c>
      <c r="D31">
        <f t="shared" si="2"/>
        <v>-0.36302220233433791</v>
      </c>
      <c r="F31">
        <f t="shared" si="3"/>
        <v>-0.52580661545478047</v>
      </c>
    </row>
    <row r="32" spans="1:6">
      <c r="A32">
        <f t="shared" si="4"/>
        <v>2.1000000000000005</v>
      </c>
      <c r="B32" t="e">
        <f t="shared" si="0"/>
        <v>#NUM!</v>
      </c>
      <c r="C32">
        <f t="shared" si="1"/>
        <v>-0.10160575877154844</v>
      </c>
      <c r="D32">
        <f t="shared" si="2"/>
        <v>-0.4464398769993686</v>
      </c>
      <c r="F32">
        <f t="shared" si="3"/>
        <v>-0.54804563577091703</v>
      </c>
    </row>
    <row r="33" spans="1:6">
      <c r="A33">
        <f t="shared" si="4"/>
        <v>2.2000000000000006</v>
      </c>
      <c r="B33" t="e">
        <f t="shared" si="0"/>
        <v>#NUM!</v>
      </c>
      <c r="C33">
        <f t="shared" si="1"/>
        <v>-3.6739859830787293E-2</v>
      </c>
      <c r="D33">
        <f t="shared" si="2"/>
        <v>-0.52067018823051681</v>
      </c>
      <c r="F33">
        <f t="shared" si="3"/>
        <v>-0.55741004806130412</v>
      </c>
    </row>
    <row r="34" spans="1:6">
      <c r="A34">
        <f t="shared" si="4"/>
        <v>2.3000000000000007</v>
      </c>
      <c r="B34" t="e">
        <f t="shared" si="0"/>
        <v>#NUM!</v>
      </c>
      <c r="C34">
        <f t="shared" si="1"/>
        <v>2.945931835619818E-2</v>
      </c>
      <c r="D34">
        <f t="shared" si="2"/>
        <v>-0.58552829378093008</v>
      </c>
      <c r="F34">
        <f t="shared" si="3"/>
        <v>-0.55606897542473188</v>
      </c>
    </row>
    <row r="35" spans="1:6">
      <c r="A35">
        <f t="shared" si="4"/>
        <v>2.4000000000000008</v>
      </c>
      <c r="B35" t="e">
        <f t="shared" si="0"/>
        <v>#NUM!</v>
      </c>
      <c r="C35">
        <f t="shared" si="1"/>
        <v>9.458942611250884E-2</v>
      </c>
      <c r="D35">
        <f t="shared" si="2"/>
        <v>-0.64093100579805717</v>
      </c>
      <c r="F35">
        <f t="shared" si="3"/>
        <v>-0.54634157968554831</v>
      </c>
    </row>
    <row r="36" spans="1:6">
      <c r="A36">
        <f t="shared" si="4"/>
        <v>2.5000000000000009</v>
      </c>
      <c r="B36" t="e">
        <f t="shared" si="0"/>
        <v>#NUM!</v>
      </c>
      <c r="C36">
        <f t="shared" si="1"/>
        <v>0.15628691002841943</v>
      </c>
      <c r="D36">
        <f t="shared" si="2"/>
        <v>-0.68689167767389803</v>
      </c>
      <c r="F36">
        <f t="shared" si="3"/>
        <v>-0.53060476764547859</v>
      </c>
    </row>
    <row r="37" spans="1:6">
      <c r="A37">
        <f t="shared" si="4"/>
        <v>2.600000000000001</v>
      </c>
      <c r="B37" t="e">
        <f t="shared" si="0"/>
        <v>#NUM!</v>
      </c>
      <c r="C37">
        <f t="shared" si="1"/>
        <v>0.21231278565411973</v>
      </c>
      <c r="D37">
        <f t="shared" si="2"/>
        <v>-0.72351445242172985</v>
      </c>
      <c r="F37">
        <f t="shared" si="3"/>
        <v>-0.51120166676761014</v>
      </c>
    </row>
    <row r="38" spans="1:6">
      <c r="A38">
        <f t="shared" si="4"/>
        <v>2.7000000000000011</v>
      </c>
      <c r="B38" t="e">
        <f t="shared" si="0"/>
        <v>#NUM!</v>
      </c>
      <c r="C38">
        <f t="shared" si="1"/>
        <v>0.26063388961970674</v>
      </c>
      <c r="D38">
        <f t="shared" si="2"/>
        <v>-0.75098796553934333</v>
      </c>
      <c r="F38">
        <f t="shared" si="3"/>
        <v>-0.49035407591963659</v>
      </c>
    </row>
    <row r="39" spans="1:6">
      <c r="A39">
        <f t="shared" si="4"/>
        <v>2.8000000000000012</v>
      </c>
      <c r="B39" t="e">
        <f t="shared" si="0"/>
        <v>#NUM!</v>
      </c>
      <c r="C39">
        <f t="shared" si="1"/>
        <v>0.29949666256570839</v>
      </c>
      <c r="D39">
        <f t="shared" si="2"/>
        <v>-0.76957859519556648</v>
      </c>
      <c r="F39">
        <f t="shared" si="3"/>
        <v>-0.47008193262985809</v>
      </c>
    </row>
    <row r="40" spans="1:6">
      <c r="A40">
        <f t="shared" si="4"/>
        <v>2.9000000000000012</v>
      </c>
      <c r="B40" t="e">
        <f t="shared" si="0"/>
        <v>#NUM!</v>
      </c>
      <c r="C40">
        <f t="shared" si="1"/>
        <v>0.32749078532220177</v>
      </c>
      <c r="D40">
        <f t="shared" si="2"/>
        <v>-0.7796233515604265</v>
      </c>
      <c r="F40">
        <f t="shared" si="3"/>
        <v>-0.45213256623822473</v>
      </c>
    </row>
    <row r="41" spans="1:6">
      <c r="A41">
        <f t="shared" si="4"/>
        <v>3.0000000000000013</v>
      </c>
      <c r="B41" t="e">
        <f t="shared" si="0"/>
        <v>#NUM!</v>
      </c>
      <c r="C41">
        <f t="shared" si="1"/>
        <v>0.34360035899737257</v>
      </c>
      <c r="D41">
        <f t="shared" si="2"/>
        <v>-0.78152249525163042</v>
      </c>
      <c r="F41">
        <f t="shared" si="3"/>
        <v>-0.43792213625425785</v>
      </c>
    </row>
    <row r="42" spans="1:6">
      <c r="A42">
        <f t="shared" si="4"/>
        <v>3.1000000000000014</v>
      </c>
      <c r="B42" t="e">
        <f t="shared" si="0"/>
        <v>#NUM!</v>
      </c>
      <c r="C42">
        <f t="shared" si="1"/>
        <v>0.34724077166440492</v>
      </c>
      <c r="D42">
        <f t="shared" si="2"/>
        <v>-0.7757319722574223</v>
      </c>
      <c r="F42">
        <f t="shared" si="3"/>
        <v>-0.42849120059301737</v>
      </c>
    </row>
    <row r="43" spans="1:6">
      <c r="A43">
        <f t="shared" si="4"/>
        <v>3.2000000000000015</v>
      </c>
      <c r="B43" t="e">
        <f t="shared" si="0"/>
        <v>#NUM!</v>
      </c>
      <c r="C43">
        <f t="shared" si="1"/>
        <v>0.33827991376493344</v>
      </c>
      <c r="D43">
        <f t="shared" si="2"/>
        <v>-0.76275574938820134</v>
      </c>
      <c r="F43">
        <f t="shared" si="3"/>
        <v>-0.42447583562326791</v>
      </c>
    </row>
    <row r="44" spans="1:6">
      <c r="A44">
        <f t="shared" si="4"/>
        <v>3.3000000000000016</v>
      </c>
      <c r="B44" t="e">
        <f t="shared" si="0"/>
        <v>#NUM!</v>
      </c>
      <c r="C44">
        <f t="shared" si="1"/>
        <v>0.31704297232799844</v>
      </c>
      <c r="D44">
        <f t="shared" si="2"/>
        <v>-0.74313813037911525</v>
      </c>
      <c r="F44">
        <f t="shared" si="3"/>
        <v>-0.42609515805111681</v>
      </c>
    </row>
    <row r="45" spans="1:6">
      <c r="A45">
        <f t="shared" si="4"/>
        <v>3.4000000000000017</v>
      </c>
      <c r="B45" t="e">
        <f t="shared" si="0"/>
        <v>#NUM!</v>
      </c>
      <c r="C45">
        <f t="shared" si="1"/>
        <v>0.28430063002363648</v>
      </c>
      <c r="D45">
        <f t="shared" si="2"/>
        <v>-0.71745612828752214</v>
      </c>
      <c r="F45">
        <f t="shared" si="3"/>
        <v>-0.43315549826388566</v>
      </c>
    </row>
    <row r="46" spans="1:6">
      <c r="A46">
        <f t="shared" si="4"/>
        <v>3.5000000000000018</v>
      </c>
      <c r="B46" t="e">
        <f t="shared" si="0"/>
        <v>#NUM!</v>
      </c>
      <c r="C46">
        <f t="shared" si="1"/>
        <v>0.24124109730415294</v>
      </c>
      <c r="D46">
        <f t="shared" si="2"/>
        <v>-0.68631196487813273</v>
      </c>
      <c r="F46">
        <f t="shared" si="3"/>
        <v>-0.44507086757397979</v>
      </c>
    </row>
    <row r="47" spans="1:6">
      <c r="A47">
        <f t="shared" si="4"/>
        <v>3.6000000000000019</v>
      </c>
      <c r="B47" t="e">
        <f t="shared" si="0"/>
        <v>#NUM!</v>
      </c>
      <c r="C47">
        <f t="shared" si="1"/>
        <v>0.18942699257885723</v>
      </c>
      <c r="D47">
        <f t="shared" si="2"/>
        <v>-0.65032576234029738</v>
      </c>
      <c r="F47">
        <f t="shared" si="3"/>
        <v>-0.46089876976144017</v>
      </c>
    </row>
    <row r="48" spans="1:6">
      <c r="A48">
        <f t="shared" si="4"/>
        <v>3.700000000000002</v>
      </c>
      <c r="B48" t="e">
        <f t="shared" si="0"/>
        <v>#NUM!</v>
      </c>
      <c r="C48">
        <f t="shared" si="1"/>
        <v>0.13073863522866452</v>
      </c>
      <c r="D48">
        <f t="shared" si="2"/>
        <v>-0.61012848701134181</v>
      </c>
      <c r="F48">
        <f t="shared" si="3"/>
        <v>-0.47938985178267729</v>
      </c>
    </row>
    <row r="49" spans="1:6">
      <c r="A49">
        <f t="shared" si="4"/>
        <v>3.800000000000002</v>
      </c>
      <c r="B49" t="e">
        <f t="shared" si="0"/>
        <v>#NUM!</v>
      </c>
      <c r="C49">
        <f t="shared" si="1"/>
        <v>6.7305809341222503E-2</v>
      </c>
      <c r="D49">
        <f t="shared" si="2"/>
        <v>-0.5663551988608081</v>
      </c>
      <c r="F49">
        <f t="shared" si="3"/>
        <v>-0.49904938951958561</v>
      </c>
    </row>
    <row r="50" spans="1:6">
      <c r="A50">
        <f t="shared" si="4"/>
        <v>3.9000000000000021</v>
      </c>
      <c r="B50" t="e">
        <f t="shared" si="0"/>
        <v>#NUM!</v>
      </c>
      <c r="C50">
        <f t="shared" si="1"/>
        <v>1.4304744415442698E-3</v>
      </c>
      <c r="D50">
        <f t="shared" si="2"/>
        <v>-0.51963865439479384</v>
      </c>
      <c r="F50">
        <f t="shared" si="3"/>
        <v>-0.51820817995324953</v>
      </c>
    </row>
    <row r="51" spans="1:6">
      <c r="A51">
        <f t="shared" si="4"/>
        <v>4.0000000000000018</v>
      </c>
      <c r="B51" t="e">
        <f t="shared" si="0"/>
        <v>#NUM!</v>
      </c>
      <c r="C51">
        <f t="shared" si="1"/>
        <v>-6.4496771975868672E-2</v>
      </c>
      <c r="D51">
        <f t="shared" si="2"/>
        <v>-0.47060330443673065</v>
      </c>
      <c r="F51">
        <f t="shared" si="3"/>
        <v>-0.53510007641259927</v>
      </c>
    </row>
    <row r="52" spans="1:6">
      <c r="A52">
        <f t="shared" si="4"/>
        <v>4.1000000000000014</v>
      </c>
      <c r="B52" t="e">
        <f t="shared" si="0"/>
        <v>#NUM!</v>
      </c>
      <c r="C52">
        <f t="shared" si="1"/>
        <v>-0.12808344856204157</v>
      </c>
      <c r="D52">
        <f t="shared" si="2"/>
        <v>-0.41985972199726118</v>
      </c>
      <c r="F52">
        <f t="shared" si="3"/>
        <v>-0.54794317055930275</v>
      </c>
    </row>
    <row r="53" spans="1:6">
      <c r="A53">
        <f t="shared" si="4"/>
        <v>4.2000000000000011</v>
      </c>
      <c r="B53" t="e">
        <f t="shared" si="0"/>
        <v>#NUM!</v>
      </c>
      <c r="C53">
        <f t="shared" si="1"/>
        <v>-0.18702201259309945</v>
      </c>
      <c r="D53">
        <f t="shared" si="2"/>
        <v>-0.36799948922432923</v>
      </c>
      <c r="F53">
        <f t="shared" si="3"/>
        <v>-0.55502150181742871</v>
      </c>
    </row>
    <row r="54" spans="1:6">
      <c r="A54">
        <f t="shared" si="4"/>
        <v>4.3000000000000007</v>
      </c>
      <c r="B54" t="e">
        <f t="shared" si="0"/>
        <v>#NUM!</v>
      </c>
      <c r="C54">
        <f t="shared" si="1"/>
        <v>-0.23917360005086707</v>
      </c>
      <c r="D54">
        <f t="shared" si="2"/>
        <v>-0.31559056628419568</v>
      </c>
      <c r="F54">
        <f t="shared" si="3"/>
        <v>-0.55476416633506276</v>
      </c>
    </row>
    <row r="55" spans="1:6">
      <c r="A55">
        <f t="shared" si="4"/>
        <v>4.4000000000000004</v>
      </c>
      <c r="B55" t="e">
        <f t="shared" si="0"/>
        <v>#NUM!</v>
      </c>
      <c r="C55">
        <f t="shared" si="1"/>
        <v>-0.28264564440037698</v>
      </c>
      <c r="D55">
        <f t="shared" si="2"/>
        <v>-0.26317315901969923</v>
      </c>
      <c r="F55">
        <f t="shared" si="3"/>
        <v>-0.54581880342007616</v>
      </c>
    </row>
    <row r="56" spans="1:6">
      <c r="A56">
        <f t="shared" si="4"/>
        <v>4.5</v>
      </c>
      <c r="B56" t="e">
        <f t="shared" si="0"/>
        <v>#NUM!</v>
      </c>
      <c r="C56">
        <f t="shared" si="1"/>
        <v>-0.31586055730054435</v>
      </c>
      <c r="D56">
        <f t="shared" si="2"/>
        <v>-0.21125609641396054</v>
      </c>
      <c r="F56">
        <f t="shared" si="3"/>
        <v>-0.52711665371450489</v>
      </c>
    </row>
    <row r="57" spans="1:6">
      <c r="A57">
        <f t="shared" si="4"/>
        <v>4.5999999999999996</v>
      </c>
      <c r="B57" t="e">
        <f t="shared" si="0"/>
        <v>#NUM!</v>
      </c>
      <c r="C57">
        <f t="shared" si="1"/>
        <v>-0.33761297884420266</v>
      </c>
      <c r="D57">
        <f t="shared" si="2"/>
        <v>-0.16031372330150653</v>
      </c>
      <c r="F57">
        <f t="shared" si="3"/>
        <v>-0.49792670214570922</v>
      </c>
    </row>
    <row r="58" spans="1:6">
      <c r="A58">
        <f t="shared" si="4"/>
        <v>4.6999999999999993</v>
      </c>
      <c r="B58" t="e">
        <f t="shared" si="0"/>
        <v>#NUM!</v>
      </c>
      <c r="C58">
        <f t="shared" si="1"/>
        <v>-0.34711351973229454</v>
      </c>
      <c r="D58">
        <f t="shared" si="2"/>
        <v>-0.11078330845508266</v>
      </c>
      <c r="F58">
        <f t="shared" si="3"/>
        <v>-0.4578968281873772</v>
      </c>
    </row>
    <row r="59" spans="1:6">
      <c r="A59">
        <f t="shared" si="4"/>
        <v>4.7999999999999989</v>
      </c>
      <c r="B59" t="e">
        <f t="shared" si="0"/>
        <v>#NUM!</v>
      </c>
      <c r="C59">
        <f t="shared" si="1"/>
        <v>-0.34401740799093811</v>
      </c>
      <c r="D59">
        <f t="shared" si="2"/>
        <v>-6.3062963170935363E-2</v>
      </c>
      <c r="F59">
        <f t="shared" si="3"/>
        <v>-0.40708037116187346</v>
      </c>
    </row>
    <row r="60" spans="1:6">
      <c r="A60">
        <f t="shared" si="4"/>
        <v>4.8999999999999986</v>
      </c>
      <c r="B60" t="e">
        <f t="shared" si="0"/>
        <v>#NUM!</v>
      </c>
      <c r="C60">
        <f t="shared" si="1"/>
        <v>-0.32843700065001208</v>
      </c>
      <c r="D60">
        <f t="shared" si="2"/>
        <v>-1.7510060808641741E-2</v>
      </c>
      <c r="F60">
        <f t="shared" si="3"/>
        <v>-0.34594706145865384</v>
      </c>
    </row>
    <row r="61" spans="1:6">
      <c r="A61">
        <f t="shared" si="4"/>
        <v>4.9999999999999982</v>
      </c>
      <c r="B61" t="e">
        <f t="shared" si="0"/>
        <v>#NUM!</v>
      </c>
      <c r="C61">
        <f t="shared" si="1"/>
        <v>-0.30093770633793948</v>
      </c>
      <c r="D61">
        <f t="shared" si="2"/>
        <v>2.5559856560801255E-2</v>
      </c>
      <c r="F61">
        <f t="shared" si="3"/>
        <v>-0.27537784977713825</v>
      </c>
    </row>
    <row r="62" spans="1:6">
      <c r="A62">
        <f t="shared" si="4"/>
        <v>5.0999999999999979</v>
      </c>
      <c r="B62" t="e">
        <f t="shared" si="0"/>
        <v>#NUM!</v>
      </c>
      <c r="C62">
        <f t="shared" si="1"/>
        <v>-0.26251746676056681</v>
      </c>
      <c r="D62">
        <f t="shared" si="2"/>
        <v>6.5873702162473471E-2</v>
      </c>
      <c r="F62">
        <f t="shared" si="3"/>
        <v>-0.19664376459809335</v>
      </c>
    </row>
    <row r="63" spans="1:6">
      <c r="A63">
        <f t="shared" si="4"/>
        <v>5.1999999999999975</v>
      </c>
      <c r="B63" t="e">
        <f t="shared" si="0"/>
        <v>#NUM!</v>
      </c>
      <c r="C63">
        <f t="shared" si="1"/>
        <v>-0.21457054167553713</v>
      </c>
      <c r="D63">
        <f t="shared" si="2"/>
        <v>0.1032010204615848</v>
      </c>
      <c r="F63">
        <f t="shared" si="3"/>
        <v>-0.11136952121395233</v>
      </c>
    </row>
    <row r="64" spans="1:6">
      <c r="A64">
        <f t="shared" si="4"/>
        <v>5.2999999999999972</v>
      </c>
      <c r="B64" t="e">
        <f t="shared" si="0"/>
        <v>#NUM!</v>
      </c>
      <c r="C64">
        <f t="shared" si="1"/>
        <v>-0.15883691159531216</v>
      </c>
      <c r="D64">
        <f t="shared" si="2"/>
        <v>0.13735373943099954</v>
      </c>
      <c r="F64">
        <f t="shared" si="3"/>
        <v>-2.1483172164312614E-2</v>
      </c>
    </row>
    <row r="65" spans="1:6">
      <c r="A65">
        <f t="shared" si="4"/>
        <v>5.3999999999999968</v>
      </c>
      <c r="B65" t="e">
        <f t="shared" si="0"/>
        <v>#NUM!</v>
      </c>
      <c r="C65">
        <f t="shared" si="1"/>
        <v>-9.7339134380617684E-2</v>
      </c>
      <c r="D65">
        <f t="shared" si="2"/>
        <v>0.16818552621769123</v>
      </c>
      <c r="F65">
        <f t="shared" si="3"/>
        <v>7.0846391837073544E-2</v>
      </c>
    </row>
    <row r="66" spans="1:6">
      <c r="A66">
        <f t="shared" si="4"/>
        <v>5.4999999999999964</v>
      </c>
      <c r="B66" t="e">
        <f t="shared" si="0"/>
        <v>#NUM!</v>
      </c>
      <c r="C66">
        <f t="shared" si="1"/>
        <v>-3.2308947180885249E-2</v>
      </c>
      <c r="D66">
        <f t="shared" si="2"/>
        <v>0.19559077555301652</v>
      </c>
      <c r="F66">
        <f t="shared" si="3"/>
        <v>0.16328182837213126</v>
      </c>
    </row>
    <row r="67" spans="1:6">
      <c r="A67">
        <f t="shared" si="4"/>
        <v>5.5999999999999961</v>
      </c>
      <c r="B67" t="e">
        <f t="shared" si="0"/>
        <v>#NUM!</v>
      </c>
      <c r="C67">
        <f t="shared" si="1"/>
        <v>3.3893722683234553E-2</v>
      </c>
      <c r="D67">
        <f t="shared" si="2"/>
        <v>0.21950326210436055</v>
      </c>
      <c r="F67">
        <f t="shared" si="3"/>
        <v>0.25339698478759509</v>
      </c>
    </row>
    <row r="68" spans="1:6">
      <c r="A68">
        <f t="shared" si="4"/>
        <v>5.6999999999999957</v>
      </c>
      <c r="B68" t="e">
        <f t="shared" si="0"/>
        <v>#NUM!</v>
      </c>
      <c r="C68">
        <f t="shared" si="1"/>
        <v>9.8866398822855139E-2</v>
      </c>
      <c r="D68">
        <f t="shared" si="2"/>
        <v>0.23989448940794864</v>
      </c>
      <c r="F68">
        <f t="shared" si="3"/>
        <v>0.33876088823080375</v>
      </c>
    </row>
    <row r="69" spans="1:6">
      <c r="A69">
        <f t="shared" si="4"/>
        <v>5.7999999999999954</v>
      </c>
      <c r="B69" t="e">
        <f t="shared" si="0"/>
        <v>#NUM!</v>
      </c>
      <c r="C69">
        <f t="shared" si="1"/>
        <v>0.160251240977627</v>
      </c>
      <c r="D69">
        <f t="shared" si="2"/>
        <v>0.2567717690643177</v>
      </c>
      <c r="F69">
        <f t="shared" si="3"/>
        <v>0.4170230100419447</v>
      </c>
    </row>
    <row r="70" spans="1:6">
      <c r="A70">
        <f t="shared" si="4"/>
        <v>5.899999999999995</v>
      </c>
      <c r="B70" t="e">
        <f t="shared" si="0"/>
        <v>#NUM!</v>
      </c>
      <c r="C70">
        <f t="shared" si="1"/>
        <v>0.21582061037988307</v>
      </c>
      <c r="D70">
        <f t="shared" si="2"/>
        <v>0.27017606453236048</v>
      </c>
      <c r="F70">
        <f t="shared" si="3"/>
        <v>0.48599667491224352</v>
      </c>
    </row>
    <row r="71" spans="1:6">
      <c r="A71">
        <f t="shared" si="4"/>
        <v>5.9999999999999947</v>
      </c>
      <c r="B71" t="e">
        <f t="shared" si="0"/>
        <v>#NUM!</v>
      </c>
      <c r="C71">
        <f t="shared" si="1"/>
        <v>0.26355791014299706</v>
      </c>
      <c r="D71">
        <f t="shared" si="2"/>
        <v>0.28017963414116137</v>
      </c>
      <c r="F71">
        <f t="shared" si="3"/>
        <v>0.54373754428415844</v>
      </c>
    </row>
    <row r="72" spans="1:6">
      <c r="A72">
        <f t="shared" si="4"/>
        <v>6.0999999999999943</v>
      </c>
      <c r="B72" t="e">
        <f t="shared" si="0"/>
        <v>#NUM!</v>
      </c>
      <c r="C72">
        <f t="shared" si="1"/>
        <v>0.30173076699885953</v>
      </c>
      <c r="D72">
        <f t="shared" si="2"/>
        <v>0.28688350786993361</v>
      </c>
      <c r="F72">
        <f t="shared" si="3"/>
        <v>0.58861427486879314</v>
      </c>
    </row>
    <row r="73" spans="1:6">
      <c r="A73">
        <f t="shared" si="4"/>
        <v>6.199999999999994</v>
      </c>
      <c r="B73" t="e">
        <f t="shared" si="0"/>
        <v>#NUM!</v>
      </c>
      <c r="C73">
        <f t="shared" si="1"/>
        <v>0.32895389863966007</v>
      </c>
      <c r="D73">
        <f t="shared" si="2"/>
        <v>0.29041483204639562</v>
      </c>
      <c r="F73">
        <f t="shared" si="3"/>
        <v>0.61936873068605569</v>
      </c>
    </row>
    <row r="74" spans="1:6">
      <c r="A74">
        <f t="shared" si="4"/>
        <v>6.2999999999999936</v>
      </c>
      <c r="B74" t="e">
        <f t="shared" si="0"/>
        <v>#NUM!</v>
      </c>
      <c r="C74">
        <f t="shared" si="1"/>
        <v>0.34423938522571812</v>
      </c>
      <c r="D74">
        <f t="shared" si="2"/>
        <v>0.29092411540607327</v>
      </c>
      <c r="F74">
        <f t="shared" si="3"/>
        <v>0.63516350063179139</v>
      </c>
    </row>
    <row r="75" spans="1:6">
      <c r="A75">
        <f t="shared" si="4"/>
        <v>6.3999999999999932</v>
      </c>
      <c r="B75" t="e">
        <f t="shared" si="0"/>
        <v>#NUM!</v>
      </c>
      <c r="C75">
        <f t="shared" si="1"/>
        <v>0.3470325207203882</v>
      </c>
      <c r="D75">
        <f t="shared" si="2"/>
        <v>0.28858240896405712</v>
      </c>
      <c r="F75">
        <f t="shared" si="3"/>
        <v>0.63561492968444533</v>
      </c>
    </row>
    <row r="76" spans="1:6">
      <c r="A76">
        <f t="shared" si="4"/>
        <v>6.4999999999999929</v>
      </c>
      <c r="B76" t="e">
        <f t="shared" ref="B76:B111" si="5">EXP(-$C$3*A76)*(($C$2*EXP(A76*(($C$3^2-$C$4^2)^(1/2))))+($C$2*EXP(-A76*(($C$3^2-$C$4^2)^(1/2)))))</f>
        <v>#NUM!</v>
      </c>
      <c r="C76">
        <f t="shared" ref="C76:C139" si="6">$G$3*COS($C$6*A76-$G$4)</f>
        <v>0.33723194301711679</v>
      </c>
      <c r="D76">
        <f t="shared" ref="D76:D139" si="7">2*$C$2*EXP(-$C$3*A76)*COS($C$5*A76)</f>
        <v>0.28357845090279149</v>
      </c>
      <c r="F76">
        <f t="shared" ref="F76:F139" si="8">C76+D76</f>
        <v>0.62081039391990833</v>
      </c>
    </row>
    <row r="77" spans="1:6">
      <c r="A77">
        <f t="shared" ref="A77:A140" si="9">A76+0.1</f>
        <v>6.5999999999999925</v>
      </c>
      <c r="B77" t="e">
        <f t="shared" si="5"/>
        <v>#NUM!</v>
      </c>
      <c r="C77">
        <f t="shared" si="6"/>
        <v>0.31519331234196268</v>
      </c>
      <c r="D77">
        <f t="shared" si="7"/>
        <v>0.27611580620158233</v>
      </c>
      <c r="F77">
        <f t="shared" si="8"/>
        <v>0.59130911854354506</v>
      </c>
    </row>
    <row r="78" spans="1:6">
      <c r="A78">
        <f t="shared" si="9"/>
        <v>6.6999999999999922</v>
      </c>
      <c r="B78" t="e">
        <f t="shared" si="5"/>
        <v>#NUM!</v>
      </c>
      <c r="C78">
        <f t="shared" si="6"/>
        <v>0.28171640444338331</v>
      </c>
      <c r="D78">
        <f t="shared" si="7"/>
        <v>0.26641002905341959</v>
      </c>
      <c r="F78">
        <f t="shared" si="8"/>
        <v>0.5481264334968029</v>
      </c>
    </row>
    <row r="79" spans="1:6">
      <c r="A79">
        <f t="shared" si="9"/>
        <v>6.7999999999999918</v>
      </c>
      <c r="B79" t="e">
        <f t="shared" si="5"/>
        <v>#NUM!</v>
      </c>
      <c r="C79">
        <f t="shared" si="6"/>
        <v>0.23801608695382209</v>
      </c>
      <c r="D79">
        <f t="shared" si="7"/>
        <v>0.25468587426047129</v>
      </c>
      <c r="F79">
        <f t="shared" si="8"/>
        <v>0.49270196121429338</v>
      </c>
    </row>
    <row r="80" spans="1:6">
      <c r="A80">
        <f t="shared" si="9"/>
        <v>6.8999999999999915</v>
      </c>
      <c r="B80" t="e">
        <f t="shared" si="5"/>
        <v>#NUM!</v>
      </c>
      <c r="C80">
        <f t="shared" si="6"/>
        <v>0.18567823218282625</v>
      </c>
      <c r="D80">
        <f t="shared" si="7"/>
        <v>0.24117458179935464</v>
      </c>
      <c r="F80">
        <f t="shared" si="8"/>
        <v>0.42685281398218089</v>
      </c>
    </row>
    <row r="81" spans="1:6">
      <c r="A81">
        <f t="shared" si="9"/>
        <v>6.9999999999999911</v>
      </c>
      <c r="B81" t="e">
        <f t="shared" si="5"/>
        <v>#NUM!</v>
      </c>
      <c r="C81">
        <f t="shared" si="6"/>
        <v>0.12660216625410609</v>
      </c>
      <c r="D81">
        <f t="shared" si="7"/>
        <v>0.22611125662892179</v>
      </c>
      <c r="F81">
        <f t="shared" si="8"/>
        <v>0.35271342288302787</v>
      </c>
    </row>
    <row r="82" spans="1:6">
      <c r="A82">
        <f t="shared" si="9"/>
        <v>7.0999999999999908</v>
      </c>
      <c r="B82" t="e">
        <f t="shared" si="5"/>
        <v>#NUM!</v>
      </c>
      <c r="C82">
        <f t="shared" si="6"/>
        <v>6.293174309127833E-2</v>
      </c>
      <c r="D82">
        <f t="shared" si="7"/>
        <v>0.20973236360423661</v>
      </c>
      <c r="F82">
        <f t="shared" si="8"/>
        <v>0.27266410669551494</v>
      </c>
    </row>
    <row r="83" spans="1:6">
      <c r="A83">
        <f t="shared" si="9"/>
        <v>7.1999999999999904</v>
      </c>
      <c r="B83" t="e">
        <f t="shared" si="5"/>
        <v>#NUM!</v>
      </c>
      <c r="C83">
        <f t="shared" si="6"/>
        <v>-3.0224554419184782E-3</v>
      </c>
      <c r="D83">
        <f t="shared" si="7"/>
        <v>0.1922733550873664</v>
      </c>
      <c r="F83">
        <f t="shared" si="8"/>
        <v>0.18925089964544792</v>
      </c>
    </row>
    <row r="84" spans="1:6">
      <c r="A84">
        <f t="shared" si="9"/>
        <v>7.2999999999999901</v>
      </c>
      <c r="B84" t="e">
        <f t="shared" si="5"/>
        <v>#NUM!</v>
      </c>
      <c r="C84">
        <f t="shared" si="6"/>
        <v>-6.8866969911759279E-2</v>
      </c>
      <c r="D84">
        <f t="shared" si="7"/>
        <v>0.17396644653434834</v>
      </c>
      <c r="F84">
        <f t="shared" si="8"/>
        <v>0.10509947662258906</v>
      </c>
    </row>
    <row r="85" spans="1:6">
      <c r="A85">
        <f t="shared" si="9"/>
        <v>7.3999999999999897</v>
      </c>
      <c r="B85" t="e">
        <f t="shared" si="5"/>
        <v>#NUM!</v>
      </c>
      <c r="C85">
        <f t="shared" si="6"/>
        <v>-0.13221232128852861</v>
      </c>
      <c r="D85">
        <f t="shared" si="7"/>
        <v>0.15503855301283606</v>
      </c>
      <c r="F85">
        <f t="shared" si="8"/>
        <v>2.282623172430745E-2</v>
      </c>
    </row>
    <row r="86" spans="1:6">
      <c r="A86">
        <f t="shared" si="9"/>
        <v>7.4999999999999893</v>
      </c>
      <c r="B86" t="e">
        <f t="shared" si="5"/>
        <v>#NUM!</v>
      </c>
      <c r="C86">
        <f t="shared" si="6"/>
        <v>-0.19075972447276129</v>
      </c>
      <c r="D86">
        <f t="shared" si="7"/>
        <v>0.13570939728984902</v>
      </c>
      <c r="F86">
        <f t="shared" si="8"/>
        <v>-5.5050327182912279E-2</v>
      </c>
    </row>
    <row r="87" spans="1:6">
      <c r="A87">
        <f t="shared" si="9"/>
        <v>7.599999999999989</v>
      </c>
      <c r="B87" t="e">
        <f t="shared" si="5"/>
        <v>#NUM!</v>
      </c>
      <c r="C87">
        <f t="shared" si="6"/>
        <v>-0.24238451056410257</v>
      </c>
      <c r="D87">
        <f t="shared" si="7"/>
        <v>0.11618979784559359</v>
      </c>
      <c r="F87">
        <f t="shared" si="8"/>
        <v>-0.12619471271850896</v>
      </c>
    </row>
    <row r="88" spans="1:6">
      <c r="A88">
        <f t="shared" si="9"/>
        <v>7.6999999999999886</v>
      </c>
      <c r="B88" t="e">
        <f t="shared" si="5"/>
        <v>#NUM!</v>
      </c>
      <c r="C88">
        <f t="shared" si="6"/>
        <v>-0.28521323050195679</v>
      </c>
      <c r="D88">
        <f t="shared" si="7"/>
        <v>9.6680142937822539E-2</v>
      </c>
      <c r="F88">
        <f t="shared" si="8"/>
        <v>-0.18853308756413426</v>
      </c>
    </row>
    <row r="89" spans="1:6">
      <c r="A89">
        <f t="shared" si="9"/>
        <v>7.7999999999999883</v>
      </c>
      <c r="B89" t="e">
        <f t="shared" si="5"/>
        <v>#NUM!</v>
      </c>
      <c r="C89">
        <f t="shared" si="6"/>
        <v>-0.31769164200835981</v>
      </c>
      <c r="D89">
        <f t="shared" si="7"/>
        <v>7.7369054680249322E-2</v>
      </c>
      <c r="F89">
        <f t="shared" si="8"/>
        <v>-0.24032258732811049</v>
      </c>
    </row>
    <row r="90" spans="1:6">
      <c r="A90">
        <f t="shared" si="9"/>
        <v>7.8999999999999879</v>
      </c>
      <c r="B90" t="e">
        <f t="shared" si="5"/>
        <v>#NUM!</v>
      </c>
      <c r="C90">
        <f t="shared" si="6"/>
        <v>-0.33864111260590773</v>
      </c>
      <c r="D90">
        <f t="shared" si="7"/>
        <v>5.8432245024997963E-2</v>
      </c>
      <c r="F90">
        <f t="shared" si="8"/>
        <v>-0.28020886758090979</v>
      </c>
    </row>
    <row r="91" spans="1:6">
      <c r="A91">
        <f t="shared" si="9"/>
        <v>7.9999999999999876</v>
      </c>
      <c r="B91" t="e">
        <f t="shared" si="5"/>
        <v>#NUM!</v>
      </c>
      <c r="C91">
        <f t="shared" si="6"/>
        <v>-0.34730139186099124</v>
      </c>
      <c r="D91">
        <f t="shared" si="7"/>
        <v>4.0031563567948174E-2</v>
      </c>
      <c r="F91">
        <f t="shared" si="8"/>
        <v>-0.30726982829304306</v>
      </c>
    </row>
    <row r="92" spans="1:6">
      <c r="A92">
        <f t="shared" si="9"/>
        <v>8.0999999999999872</v>
      </c>
      <c r="B92" t="e">
        <f t="shared" si="5"/>
        <v>#NUM!</v>
      </c>
      <c r="C92">
        <f t="shared" si="6"/>
        <v>-0.34335820065957723</v>
      </c>
      <c r="D92">
        <f t="shared" si="7"/>
        <v>2.2314235240300104E-2</v>
      </c>
      <c r="F92">
        <f t="shared" si="8"/>
        <v>-0.3210439654192771</v>
      </c>
    </row>
    <row r="93" spans="1:6">
      <c r="A93">
        <f t="shared" si="9"/>
        <v>8.1999999999999869</v>
      </c>
      <c r="B93" t="e">
        <f t="shared" si="5"/>
        <v>#NUM!</v>
      </c>
      <c r="C93">
        <f t="shared" si="6"/>
        <v>-0.32695463630843202</v>
      </c>
      <c r="D93">
        <f t="shared" si="7"/>
        <v>5.4122842209777429E-3</v>
      </c>
      <c r="F93">
        <f t="shared" si="8"/>
        <v>-0.3215423520874543</v>
      </c>
    </row>
    <row r="94" spans="1:6">
      <c r="A94">
        <f t="shared" si="9"/>
        <v>8.2999999999999865</v>
      </c>
      <c r="B94" t="e">
        <f t="shared" si="5"/>
        <v>#NUM!</v>
      </c>
      <c r="C94">
        <f t="shared" si="6"/>
        <v>-0.29868597957384618</v>
      </c>
      <c r="D94">
        <f t="shared" si="7"/>
        <v>-1.0557861187985434E-2</v>
      </c>
      <c r="F94">
        <f t="shared" si="8"/>
        <v>-0.30924384076183165</v>
      </c>
    </row>
    <row r="95" spans="1:6">
      <c r="A95">
        <f t="shared" si="9"/>
        <v>8.3999999999999861</v>
      </c>
      <c r="B95" t="e">
        <f t="shared" si="5"/>
        <v>#NUM!</v>
      </c>
      <c r="C95">
        <f t="shared" si="6"/>
        <v>-0.25957809210897875</v>
      </c>
      <c r="D95">
        <f t="shared" si="7"/>
        <v>-2.5495589429695421E-2</v>
      </c>
      <c r="F95">
        <f t="shared" si="8"/>
        <v>-0.28507368153867418</v>
      </c>
    </row>
    <row r="96" spans="1:6">
      <c r="A96">
        <f t="shared" si="9"/>
        <v>8.4999999999999858</v>
      </c>
      <c r="B96" t="e">
        <f t="shared" si="5"/>
        <v>#NUM!</v>
      </c>
      <c r="C96">
        <f t="shared" si="6"/>
        <v>-0.21105018822114605</v>
      </c>
      <c r="D96">
        <f t="shared" si="7"/>
        <v>-3.9316160310238137E-2</v>
      </c>
      <c r="F96">
        <f t="shared" si="8"/>
        <v>-0.25036634853138418</v>
      </c>
    </row>
    <row r="97" spans="1:6">
      <c r="A97">
        <f t="shared" si="9"/>
        <v>8.5999999999999854</v>
      </c>
      <c r="B97" t="e">
        <f t="shared" si="5"/>
        <v>#NUM!</v>
      </c>
      <c r="C97">
        <f t="shared" si="6"/>
        <v>-0.15486333198120733</v>
      </c>
      <c r="D97">
        <f t="shared" si="7"/>
        <v>-5.195060251810954E-2</v>
      </c>
      <c r="F97">
        <f t="shared" si="8"/>
        <v>-0.20681393449931687</v>
      </c>
    </row>
    <row r="98" spans="1:6">
      <c r="A98">
        <f t="shared" si="9"/>
        <v>8.6999999999999851</v>
      </c>
      <c r="B98" t="e">
        <f t="shared" si="5"/>
        <v>#NUM!</v>
      </c>
      <c r="C98">
        <f t="shared" si="6"/>
        <v>-9.3056528700569491E-2</v>
      </c>
      <c r="D98">
        <f t="shared" si="7"/>
        <v>-6.3345464187770317E-2</v>
      </c>
      <c r="F98">
        <f t="shared" si="8"/>
        <v>-0.15640199288833981</v>
      </c>
    </row>
    <row r="99" spans="1:6">
      <c r="A99">
        <f t="shared" si="9"/>
        <v>8.7999999999999847</v>
      </c>
      <c r="B99" t="e">
        <f t="shared" si="5"/>
        <v>#NUM!</v>
      </c>
      <c r="C99">
        <f t="shared" si="6"/>
        <v>-2.7872729998239639E-2</v>
      </c>
      <c r="D99">
        <f t="shared" si="7"/>
        <v>-7.3462427484362589E-2</v>
      </c>
      <c r="F99">
        <f t="shared" si="8"/>
        <v>-0.10133515748260223</v>
      </c>
    </row>
    <row r="100" spans="1:6">
      <c r="A100">
        <f t="shared" si="9"/>
        <v>8.8999999999999844</v>
      </c>
      <c r="B100" t="e">
        <f t="shared" si="5"/>
        <v>#NUM!</v>
      </c>
      <c r="C100">
        <f t="shared" si="6"/>
        <v>3.8322562286630606E-2</v>
      </c>
      <c r="D100">
        <f t="shared" si="7"/>
        <v>-8.2277798866069368E-2</v>
      </c>
      <c r="F100">
        <f t="shared" si="8"/>
        <v>-4.3955236579438763E-2</v>
      </c>
    </row>
    <row r="101" spans="1:6">
      <c r="A101">
        <f t="shared" si="9"/>
        <v>8.999999999999984</v>
      </c>
      <c r="B101" t="e">
        <f t="shared" si="5"/>
        <v>#NUM!</v>
      </c>
      <c r="C101">
        <f t="shared" si="6"/>
        <v>0.10312713949544454</v>
      </c>
      <c r="D101">
        <f t="shared" si="7"/>
        <v>-8.978188720743395E-2</v>
      </c>
      <c r="F101">
        <f t="shared" si="8"/>
        <v>1.3345252288010589E-2</v>
      </c>
    </row>
    <row r="102" spans="1:6">
      <c r="A102">
        <f t="shared" si="9"/>
        <v>9.0999999999999837</v>
      </c>
      <c r="B102" t="e">
        <f t="shared" si="5"/>
        <v>#NUM!</v>
      </c>
      <c r="C102">
        <f t="shared" si="6"/>
        <v>0.16418926163107359</v>
      </c>
      <c r="D102">
        <f t="shared" si="7"/>
        <v>-9.59782823449601E-2</v>
      </c>
      <c r="F102">
        <f t="shared" si="8"/>
        <v>6.8210979286113485E-2</v>
      </c>
    </row>
    <row r="103" spans="1:6">
      <c r="A103">
        <f t="shared" si="9"/>
        <v>9.1999999999999833</v>
      </c>
      <c r="B103" t="e">
        <f t="shared" si="5"/>
        <v>#NUM!</v>
      </c>
      <c r="C103">
        <f t="shared" si="6"/>
        <v>0.21929300134516139</v>
      </c>
      <c r="D103">
        <f t="shared" si="7"/>
        <v>-0.10088304684048889</v>
      </c>
      <c r="F103">
        <f t="shared" si="8"/>
        <v>0.1184099545046725</v>
      </c>
    </row>
    <row r="104" spans="1:6">
      <c r="A104">
        <f t="shared" si="9"/>
        <v>9.2999999999999829</v>
      </c>
      <c r="B104" t="e">
        <f t="shared" si="5"/>
        <v>#NUM!</v>
      </c>
      <c r="C104">
        <f t="shared" si="6"/>
        <v>0.26643865932234495</v>
      </c>
      <c r="D104">
        <f t="shared" si="7"/>
        <v>-0.10452383385429088</v>
      </c>
      <c r="F104">
        <f t="shared" si="8"/>
        <v>0.16191482546805408</v>
      </c>
    </row>
    <row r="105" spans="1:6">
      <c r="A105">
        <f t="shared" si="9"/>
        <v>9.3999999999999826</v>
      </c>
      <c r="B105" t="e">
        <f t="shared" si="5"/>
        <v>#NUM!</v>
      </c>
      <c r="C105">
        <f t="shared" si="6"/>
        <v>0.30391533280959016</v>
      </c>
      <c r="D105">
        <f t="shared" si="7"/>
        <v>-0.10693894398562447</v>
      </c>
      <c r="F105">
        <f t="shared" si="8"/>
        <v>0.19697638882396568</v>
      </c>
    </row>
    <row r="106" spans="1:6">
      <c r="A106">
        <f t="shared" si="9"/>
        <v>9.4999999999999822</v>
      </c>
      <c r="B106" t="e">
        <f t="shared" si="5"/>
        <v>#NUM!</v>
      </c>
      <c r="C106">
        <f t="shared" si="6"/>
        <v>0.33036300379898376</v>
      </c>
      <c r="D106">
        <f t="shared" si="7"/>
        <v>-0.10817633378161309</v>
      </c>
      <c r="F106">
        <f t="shared" si="8"/>
        <v>0.22218667001737066</v>
      </c>
    </row>
    <row r="107" spans="1:6">
      <c r="A107">
        <f t="shared" si="9"/>
        <v>9.5999999999999819</v>
      </c>
      <c r="B107" t="e">
        <f t="shared" si="5"/>
        <v>#NUM!</v>
      </c>
      <c r="C107">
        <f t="shared" si="6"/>
        <v>0.34482189370118038</v>
      </c>
      <c r="D107">
        <f t="shared" si="7"/>
        <v>-0.10829258834436881</v>
      </c>
      <c r="F107">
        <f t="shared" si="8"/>
        <v>0.23652930535681158</v>
      </c>
    </row>
    <row r="108" spans="1:6">
      <c r="A108">
        <f t="shared" si="9"/>
        <v>9.6999999999999815</v>
      </c>
      <c r="B108" t="e">
        <f t="shared" si="5"/>
        <v>#NUM!</v>
      </c>
      <c r="C108">
        <f t="shared" si="6"/>
        <v>0.34676729344219809</v>
      </c>
      <c r="D108">
        <f t="shared" si="7"/>
        <v>-0.1073518700905938</v>
      </c>
      <c r="F108">
        <f t="shared" si="8"/>
        <v>0.23941542335160429</v>
      </c>
    </row>
    <row r="109" spans="1:6">
      <c r="A109">
        <f t="shared" si="9"/>
        <v>9.7999999999999812</v>
      </c>
      <c r="B109" t="e">
        <f t="shared" si="5"/>
        <v>#NUM!</v>
      </c>
      <c r="C109">
        <f t="shared" si="6"/>
        <v>0.33612860500908115</v>
      </c>
      <c r="D109">
        <f t="shared" si="7"/>
        <v>-0.1054248552471789</v>
      </c>
      <c r="F109">
        <f t="shared" si="8"/>
        <v>0.23070374976190225</v>
      </c>
    </row>
    <row r="110" spans="1:6">
      <c r="A110">
        <f t="shared" si="9"/>
        <v>9.8999999999999808</v>
      </c>
      <c r="B110" t="e">
        <f t="shared" si="5"/>
        <v>#NUM!</v>
      </c>
      <c r="C110">
        <f t="shared" si="6"/>
        <v>0.31329190343206292</v>
      </c>
      <c r="D110">
        <f t="shared" si="7"/>
        <v>-0.10258766911067892</v>
      </c>
      <c r="F110">
        <f t="shared" si="8"/>
        <v>0.21070423432138402</v>
      </c>
    </row>
    <row r="111" spans="1:6">
      <c r="A111">
        <f t="shared" si="9"/>
        <v>9.9999999999999805</v>
      </c>
      <c r="B111" t="e">
        <f t="shared" si="5"/>
        <v>#NUM!</v>
      </c>
      <c r="C111">
        <f t="shared" si="6"/>
        <v>0.27908592622960682</v>
      </c>
      <c r="D111">
        <f t="shared" si="7"/>
        <v>-9.8920830468319884E-2</v>
      </c>
      <c r="F111">
        <f t="shared" si="8"/>
        <v>0.18016509576128692</v>
      </c>
    </row>
    <row r="112" spans="1:6">
      <c r="A112">
        <f t="shared" si="9"/>
        <v>10.09999999999998</v>
      </c>
      <c r="C112">
        <f t="shared" si="6"/>
        <v>0.23475199875545438</v>
      </c>
      <c r="D112">
        <f t="shared" si="7"/>
        <v>-9.4508214883833139E-2</v>
      </c>
      <c r="F112">
        <f t="shared" si="8"/>
        <v>0.14024378387162123</v>
      </c>
    </row>
    <row r="113" spans="1:6">
      <c r="A113">
        <f t="shared" si="9"/>
        <v>10.19999999999998</v>
      </c>
      <c r="C113">
        <f t="shared" si="6"/>
        <v>0.18189898684842901</v>
      </c>
      <c r="D113">
        <f t="shared" si="7"/>
        <v>-8.9436045803387723E-2</v>
      </c>
      <c r="F113">
        <f t="shared" si="8"/>
        <v>9.2462941045041283E-2</v>
      </c>
    </row>
    <row r="114" spans="1:6">
      <c r="A114">
        <f t="shared" si="9"/>
        <v>10.299999999999979</v>
      </c>
      <c r="C114">
        <f t="shared" si="6"/>
        <v>0.12244491154074624</v>
      </c>
      <c r="D114">
        <f t="shared" si="7"/>
        <v>-8.3791921645584494E-2</v>
      </c>
      <c r="F114">
        <f t="shared" si="8"/>
        <v>3.8652989895161749E-2</v>
      </c>
    </row>
    <row r="115" spans="1:6">
      <c r="A115">
        <f t="shared" si="9"/>
        <v>10.399999999999979</v>
      </c>
      <c r="C115">
        <f t="shared" si="6"/>
        <v>5.8547344610749709E-2</v>
      </c>
      <c r="D115">
        <f t="shared" si="7"/>
        <v>-7.7663886215074487E-2</v>
      </c>
      <c r="F115">
        <f t="shared" si="8"/>
        <v>-1.9116541604324779E-2</v>
      </c>
    </row>
    <row r="116" spans="1:6">
      <c r="A116">
        <f t="shared" si="9"/>
        <v>10.499999999999979</v>
      </c>
      <c r="C116">
        <f t="shared" si="6"/>
        <v>-7.4748890939866745E-3</v>
      </c>
      <c r="D116">
        <f t="shared" si="7"/>
        <v>-7.1139548931797497E-2</v>
      </c>
      <c r="F116">
        <f t="shared" si="8"/>
        <v>-7.8614438025784175E-2</v>
      </c>
    </row>
    <row r="117" spans="1:6">
      <c r="A117">
        <f t="shared" si="9"/>
        <v>10.599999999999978</v>
      </c>
      <c r="C117">
        <f t="shared" si="6"/>
        <v>-7.322586116237649E-2</v>
      </c>
      <c r="D117">
        <f t="shared" si="7"/>
        <v>-6.430526050666871E-2</v>
      </c>
      <c r="F117">
        <f t="shared" si="8"/>
        <v>-0.13753112166904519</v>
      </c>
    </row>
    <row r="118" spans="1:6">
      <c r="A118">
        <f t="shared" si="9"/>
        <v>10.699999999999978</v>
      </c>
      <c r="C118">
        <f t="shared" si="6"/>
        <v>-0.13631948719231279</v>
      </c>
      <c r="D118">
        <f t="shared" si="7"/>
        <v>-5.7245348828916971E-2</v>
      </c>
      <c r="F118">
        <f t="shared" si="8"/>
        <v>-0.19356483602122976</v>
      </c>
    </row>
    <row r="119" spans="1:6">
      <c r="A119">
        <f t="shared" si="9"/>
        <v>10.799999999999978</v>
      </c>
      <c r="C119">
        <f t="shared" si="6"/>
        <v>-0.19446611712681949</v>
      </c>
      <c r="D119">
        <f t="shared" si="7"/>
        <v>-5.0041418968853703E-2</v>
      </c>
      <c r="F119">
        <f t="shared" si="8"/>
        <v>-0.24450753609567319</v>
      </c>
    </row>
    <row r="120" spans="1:6">
      <c r="A120">
        <f t="shared" si="9"/>
        <v>10.899999999999977</v>
      </c>
      <c r="C120">
        <f t="shared" si="6"/>
        <v>-0.24555562601477818</v>
      </c>
      <c r="D120">
        <f t="shared" si="7"/>
        <v>-4.2771720350730152E-2</v>
      </c>
      <c r="F120">
        <f t="shared" si="8"/>
        <v>-0.28832734636550833</v>
      </c>
    </row>
    <row r="121" spans="1:6">
      <c r="A121">
        <f t="shared" si="9"/>
        <v>10.999999999999977</v>
      </c>
      <c r="C121">
        <f t="shared" si="6"/>
        <v>-0.28773398985572046</v>
      </c>
      <c r="D121">
        <f t="shared" si="7"/>
        <v>-3.5510583321050893E-2</v>
      </c>
      <c r="F121">
        <f t="shared" si="8"/>
        <v>-0.32324457317677135</v>
      </c>
    </row>
    <row r="122" spans="1:6">
      <c r="A122">
        <f t="shared" si="9"/>
        <v>11.099999999999977</v>
      </c>
      <c r="C122">
        <f t="shared" si="6"/>
        <v>-0.31947056761269521</v>
      </c>
      <c r="D122">
        <f t="shared" si="7"/>
        <v>-2.8327926535128063E-2</v>
      </c>
      <c r="F122">
        <f t="shared" si="8"/>
        <v>-0.34779849414782327</v>
      </c>
    </row>
    <row r="123" spans="1:6">
      <c r="A123">
        <f t="shared" si="9"/>
        <v>11.199999999999976</v>
      </c>
      <c r="C123">
        <f t="shared" si="6"/>
        <v>-0.33961364774775815</v>
      </c>
      <c r="D123">
        <f t="shared" si="7"/>
        <v>-2.1288835815022836E-2</v>
      </c>
      <c r="F123">
        <f t="shared" si="8"/>
        <v>-0.36090248356278098</v>
      </c>
    </row>
    <row r="124" spans="1:6">
      <c r="A124">
        <f t="shared" si="9"/>
        <v>11.299999999999976</v>
      </c>
      <c r="C124">
        <f t="shared" si="6"/>
        <v>-0.34743224351183605</v>
      </c>
      <c r="D124">
        <f t="shared" si="7"/>
        <v>-1.4453214400867144E-2</v>
      </c>
      <c r="F124">
        <f t="shared" si="8"/>
        <v>-0.36188545791270321</v>
      </c>
    </row>
    <row r="125" spans="1:6">
      <c r="A125">
        <f t="shared" si="9"/>
        <v>11.399999999999975</v>
      </c>
      <c r="C125">
        <f t="shared" si="6"/>
        <v>-0.34264262024957426</v>
      </c>
      <c r="D125">
        <f t="shared" si="7"/>
        <v>-7.8755038297404836E-3</v>
      </c>
      <c r="F125">
        <f t="shared" si="8"/>
        <v>-0.35051812407931476</v>
      </c>
    </row>
    <row r="126" spans="1:6">
      <c r="A126">
        <f t="shared" si="9"/>
        <v>11.499999999999975</v>
      </c>
      <c r="C126">
        <f t="shared" si="6"/>
        <v>-0.32541859205068902</v>
      </c>
      <c r="D126">
        <f t="shared" si="7"/>
        <v>-1.604474035941208E-3</v>
      </c>
      <c r="F126">
        <f t="shared" si="8"/>
        <v>-0.32702306608663023</v>
      </c>
    </row>
    <row r="127" spans="1:6">
      <c r="A127">
        <f t="shared" si="9"/>
        <v>11.599999999999975</v>
      </c>
      <c r="C127">
        <f t="shared" si="6"/>
        <v>-0.296385214085226</v>
      </c>
      <c r="D127">
        <f t="shared" si="7"/>
        <v>4.3169193229161303E-3</v>
      </c>
      <c r="F127">
        <f t="shared" si="8"/>
        <v>-0.29206829476230989</v>
      </c>
    </row>
    <row r="128" spans="1:6">
      <c r="A128">
        <f t="shared" si="9"/>
        <v>11.699999999999974</v>
      </c>
      <c r="C128">
        <f t="shared" si="6"/>
        <v>-0.25659609952611023</v>
      </c>
      <c r="D128">
        <f t="shared" si="7"/>
        <v>9.8516128452797707E-3</v>
      </c>
      <c r="F128">
        <f t="shared" si="8"/>
        <v>-0.24674448668083046</v>
      </c>
    </row>
    <row r="129" spans="1:6">
      <c r="A129">
        <f t="shared" si="9"/>
        <v>11.799999999999974</v>
      </c>
      <c r="C129">
        <f t="shared" si="6"/>
        <v>-0.20749518422153651</v>
      </c>
      <c r="D129">
        <f t="shared" si="7"/>
        <v>1.4968451681799107E-2</v>
      </c>
      <c r="F129">
        <f t="shared" si="8"/>
        <v>-0.1925267325397374</v>
      </c>
    </row>
    <row r="130" spans="1:6">
      <c r="A130">
        <f t="shared" si="9"/>
        <v>11.899999999999974</v>
      </c>
      <c r="C130">
        <f t="shared" si="6"/>
        <v>-0.15086432666654898</v>
      </c>
      <c r="D130">
        <f t="shared" si="7"/>
        <v>1.9642147582339294E-2</v>
      </c>
      <c r="F130">
        <f t="shared" si="8"/>
        <v>-0.13122217908420969</v>
      </c>
    </row>
    <row r="131" spans="1:6">
      <c r="A131">
        <f t="shared" si="9"/>
        <v>11.999999999999973</v>
      </c>
      <c r="C131">
        <f t="shared" si="6"/>
        <v>-8.8758644856200358E-2</v>
      </c>
      <c r="D131">
        <f t="shared" si="7"/>
        <v>2.3853182492889057E-2</v>
      </c>
      <c r="F131">
        <f t="shared" si="8"/>
        <v>-6.4905462363311295E-2</v>
      </c>
    </row>
    <row r="132" spans="1:6">
      <c r="A132">
        <f t="shared" si="9"/>
        <v>12.099999999999973</v>
      </c>
      <c r="C132">
        <f t="shared" si="6"/>
        <v>-2.3431936627818822E-2</v>
      </c>
      <c r="D132">
        <f t="shared" si="7"/>
        <v>2.7587661808189595E-2</v>
      </c>
      <c r="F132">
        <f t="shared" si="8"/>
        <v>4.1557251803707729E-3</v>
      </c>
    </row>
    <row r="133" spans="1:6">
      <c r="A133">
        <f t="shared" si="9"/>
        <v>12.199999999999973</v>
      </c>
      <c r="C133">
        <f t="shared" si="6"/>
        <v>4.2745110032680021E-2</v>
      </c>
      <c r="D133">
        <f t="shared" si="7"/>
        <v>3.083712163503767E-2</v>
      </c>
      <c r="F133">
        <f t="shared" si="8"/>
        <v>7.3582231667717685E-2</v>
      </c>
    </row>
    <row r="134" spans="1:6">
      <c r="A134">
        <f t="shared" si="9"/>
        <v>12.299999999999972</v>
      </c>
      <c r="C134">
        <f t="shared" si="6"/>
        <v>0.10737094859530913</v>
      </c>
      <c r="D134">
        <f t="shared" si="7"/>
        <v>3.3598294613599561E-2</v>
      </c>
      <c r="F134">
        <f t="shared" si="8"/>
        <v>0.14096924320890869</v>
      </c>
    </row>
    <row r="135" spans="1:6">
      <c r="A135">
        <f t="shared" si="9"/>
        <v>12.399999999999972</v>
      </c>
      <c r="C135">
        <f t="shared" si="6"/>
        <v>0.16810032543846104</v>
      </c>
      <c r="D135">
        <f t="shared" si="7"/>
        <v>3.5872838981153461E-2</v>
      </c>
      <c r="F135">
        <f t="shared" si="8"/>
        <v>0.20397316441961449</v>
      </c>
    </row>
    <row r="136" spans="1:6">
      <c r="A136">
        <f t="shared" si="9"/>
        <v>12.499999999999972</v>
      </c>
      <c r="C136">
        <f t="shared" si="6"/>
        <v>0.22272938844745699</v>
      </c>
      <c r="D136">
        <f t="shared" si="7"/>
        <v>3.7667035646348088E-2</v>
      </c>
      <c r="F136">
        <f t="shared" si="8"/>
        <v>0.26039642409380509</v>
      </c>
    </row>
    <row r="137" spans="1:6">
      <c r="A137">
        <f t="shared" si="9"/>
        <v>12.599999999999971</v>
      </c>
      <c r="C137">
        <f t="shared" si="6"/>
        <v>0.26927566419191235</v>
      </c>
      <c r="D137">
        <f t="shared" si="7"/>
        <v>3.8991458074619893E-2</v>
      </c>
      <c r="F137">
        <f t="shared" si="8"/>
        <v>0.30826712226653225</v>
      </c>
    </row>
    <row r="138" spans="1:6">
      <c r="A138">
        <f t="shared" si="9"/>
        <v>12.699999999999971</v>
      </c>
      <c r="C138">
        <f t="shared" si="6"/>
        <v>0.30605000133252003</v>
      </c>
      <c r="D138">
        <f t="shared" si="7"/>
        <v>3.9860619769518678E-2</v>
      </c>
      <c r="F138">
        <f t="shared" si="8"/>
        <v>0.34591062110203868</v>
      </c>
    </row>
    <row r="139" spans="1:6">
      <c r="A139">
        <f t="shared" si="9"/>
        <v>12.799999999999971</v>
      </c>
      <c r="C139">
        <f t="shared" si="6"/>
        <v>0.3317178694511167</v>
      </c>
      <c r="D139">
        <f t="shared" si="7"/>
        <v>4.0292604073318257E-2</v>
      </c>
      <c r="F139">
        <f t="shared" si="8"/>
        <v>0.37201047352443495</v>
      </c>
    </row>
    <row r="140" spans="1:6">
      <c r="A140">
        <f t="shared" si="9"/>
        <v>12.89999999999997</v>
      </c>
      <c r="C140">
        <f t="shared" ref="C140:C203" si="10">$G$3*COS($C$6*A140-$G$4)</f>
        <v>0.34534778878662076</v>
      </c>
      <c r="D140">
        <f t="shared" ref="D140:D203" si="11">2*$C$2*EXP(-$C$3*A140)*COS($C$5*A140)</f>
        <v>4.0308680906686774E-2</v>
      </c>
      <c r="F140">
        <f t="shared" ref="F140:F203" si="12">C140+D140</f>
        <v>0.38565646969330752</v>
      </c>
    </row>
    <row r="141" spans="1:6">
      <c r="A141">
        <f t="shared" ref="A141:A204" si="13">A140+0.1</f>
        <v>12.99999999999997</v>
      </c>
      <c r="C141">
        <f t="shared" si="10"/>
        <v>0.34644513337525779</v>
      </c>
      <c r="D141">
        <f t="shared" si="11"/>
        <v>3.9932914924818062E-2</v>
      </c>
      <c r="F141">
        <f t="shared" si="12"/>
        <v>0.38637804830007583</v>
      </c>
    </row>
    <row r="142" spans="1:6">
      <c r="A142">
        <f t="shared" si="13"/>
        <v>13.099999999999969</v>
      </c>
      <c r="C142">
        <f t="shared" si="10"/>
        <v>0.33497008088856106</v>
      </c>
      <c r="D142">
        <f t="shared" si="11"/>
        <v>3.9191769389924511E-2</v>
      </c>
      <c r="F142">
        <f t="shared" si="12"/>
        <v>0.37416185027848559</v>
      </c>
    </row>
    <row r="143" spans="1:6">
      <c r="A143">
        <f t="shared" si="13"/>
        <v>13.199999999999969</v>
      </c>
      <c r="C143">
        <f t="shared" si="10"/>
        <v>0.31133905777454468</v>
      </c>
      <c r="D143">
        <f t="shared" si="11"/>
        <v>3.8113709851126505E-2</v>
      </c>
      <c r="F143">
        <f t="shared" si="12"/>
        <v>0.34945276762567118</v>
      </c>
    </row>
    <row r="144" spans="1:6">
      <c r="A144">
        <f t="shared" si="13"/>
        <v>13.299999999999969</v>
      </c>
      <c r="C144">
        <f t="shared" si="10"/>
        <v>0.27640962725827467</v>
      </c>
      <c r="D144">
        <f t="shared" si="11"/>
        <v>3.6728811486398276E-2</v>
      </c>
      <c r="F144">
        <f t="shared" si="12"/>
        <v>0.31313843874467295</v>
      </c>
    </row>
    <row r="145" spans="1:6">
      <c r="A145">
        <f t="shared" si="13"/>
        <v>13.399999999999968</v>
      </c>
      <c r="C145">
        <f t="shared" si="10"/>
        <v>0.2314493686120804</v>
      </c>
      <c r="D145">
        <f t="shared" si="11"/>
        <v>3.5068373701238241E-2</v>
      </c>
      <c r="F145">
        <f t="shared" si="12"/>
        <v>0.26651774231331865</v>
      </c>
    </row>
    <row r="146" spans="1:6">
      <c r="A146">
        <f t="shared" si="13"/>
        <v>13.499999999999968</v>
      </c>
      <c r="C146">
        <f t="shared" si="10"/>
        <v>0.17808987705798895</v>
      </c>
      <c r="D146">
        <f t="shared" si="11"/>
        <v>3.3164545299020083E-2</v>
      </c>
      <c r="F146">
        <f t="shared" si="12"/>
        <v>0.21125442235700903</v>
      </c>
    </row>
    <row r="147" spans="1:6">
      <c r="A147">
        <f t="shared" si="13"/>
        <v>13.599999999999968</v>
      </c>
      <c r="C147">
        <f t="shared" si="10"/>
        <v>0.11826755363307104</v>
      </c>
      <c r="D147">
        <f t="shared" si="11"/>
        <v>3.1049963242410199E-2</v>
      </c>
      <c r="F147">
        <f t="shared" si="12"/>
        <v>0.14931751687548123</v>
      </c>
    </row>
    <row r="148" spans="1:6">
      <c r="A148">
        <f t="shared" si="13"/>
        <v>13.699999999999967</v>
      </c>
      <c r="C148">
        <f t="shared" si="10"/>
        <v>5.4153333736937058E-2</v>
      </c>
      <c r="D148">
        <f t="shared" si="11"/>
        <v>2.8757407717599014E-2</v>
      </c>
      <c r="F148">
        <f t="shared" si="12"/>
        <v>8.2910741454536072E-2</v>
      </c>
    </row>
    <row r="149" spans="1:6">
      <c r="A149">
        <f t="shared" si="13"/>
        <v>13.799999999999967</v>
      </c>
      <c r="C149">
        <f t="shared" si="10"/>
        <v>-1.1926095507242121E-2</v>
      </c>
      <c r="D149">
        <f t="shared" si="11"/>
        <v>2.6319475897070441E-2</v>
      </c>
      <c r="F149">
        <f t="shared" si="12"/>
        <v>1.439338038982832E-2</v>
      </c>
    </row>
    <row r="150" spans="1:6">
      <c r="A150">
        <f t="shared" si="13"/>
        <v>13.899999999999967</v>
      </c>
      <c r="C150">
        <f t="shared" si="10"/>
        <v>-7.7572730078238311E-2</v>
      </c>
      <c r="D150">
        <f t="shared" si="11"/>
        <v>2.3768276475784025E-2</v>
      </c>
      <c r="F150">
        <f t="shared" si="12"/>
        <v>-5.3804453602454283E-2</v>
      </c>
    </row>
    <row r="151" spans="1:6">
      <c r="A151">
        <f t="shared" si="13"/>
        <v>13.999999999999966</v>
      </c>
      <c r="C151">
        <f t="shared" si="10"/>
        <v>-0.14040427195256408</v>
      </c>
      <c r="D151">
        <f t="shared" si="11"/>
        <v>2.1135146733354978E-2</v>
      </c>
      <c r="F151">
        <f t="shared" si="12"/>
        <v>-0.1192691252192091</v>
      </c>
    </row>
    <row r="152" spans="1:6">
      <c r="A152">
        <f t="shared" si="13"/>
        <v>14.099999999999966</v>
      </c>
      <c r="C152">
        <f t="shared" si="10"/>
        <v>-0.198140582034014</v>
      </c>
      <c r="D152">
        <f t="shared" si="11"/>
        <v>1.8450393554301569E-2</v>
      </c>
      <c r="F152">
        <f t="shared" si="12"/>
        <v>-0.17969018847971244</v>
      </c>
    </row>
    <row r="153" spans="1:6">
      <c r="A153">
        <f t="shared" si="13"/>
        <v>14.199999999999966</v>
      </c>
      <c r="C153">
        <f t="shared" si="10"/>
        <v>-0.24868642576427116</v>
      </c>
      <c r="D153">
        <f t="shared" si="11"/>
        <v>1.5743059522692053E-2</v>
      </c>
      <c r="F153">
        <f t="shared" si="12"/>
        <v>-0.2329433662415791</v>
      </c>
    </row>
    <row r="154" spans="1:6">
      <c r="A154">
        <f t="shared" si="13"/>
        <v>14.299999999999965</v>
      </c>
      <c r="C154">
        <f t="shared" si="10"/>
        <v>-0.29020750859951167</v>
      </c>
      <c r="D154">
        <f t="shared" si="11"/>
        <v>1.3040714899344313E-2</v>
      </c>
      <c r="F154">
        <f t="shared" si="12"/>
        <v>-0.27716679370016734</v>
      </c>
    </row>
    <row r="155" spans="1:6">
      <c r="A155">
        <f t="shared" si="13"/>
        <v>14.399999999999965</v>
      </c>
      <c r="C155">
        <f t="shared" si="10"/>
        <v>-0.32119704204680272</v>
      </c>
      <c r="D155">
        <f t="shared" si="11"/>
        <v>1.0369275991665219E-2</v>
      </c>
      <c r="F155">
        <f t="shared" si="12"/>
        <v>-0.31082776605513751</v>
      </c>
    </row>
    <row r="156" spans="1:6">
      <c r="A156">
        <f t="shared" si="13"/>
        <v>14.499999999999964</v>
      </c>
      <c r="C156">
        <f t="shared" si="10"/>
        <v>-0.34053042459743532</v>
      </c>
      <c r="D156">
        <f t="shared" si="11"/>
        <v>7.7528501405593475E-3</v>
      </c>
      <c r="F156">
        <f t="shared" si="12"/>
        <v>-0.33277757445687595</v>
      </c>
    </row>
    <row r="157" spans="1:6">
      <c r="A157">
        <f t="shared" si="13"/>
        <v>14.599999999999964</v>
      </c>
      <c r="C157">
        <f t="shared" si="10"/>
        <v>-0.34750605320140332</v>
      </c>
      <c r="D157">
        <f t="shared" si="11"/>
        <v>5.2136072776397648E-3</v>
      </c>
      <c r="F157">
        <f t="shared" si="12"/>
        <v>-0.34229244592376357</v>
      </c>
    </row>
    <row r="158" spans="1:6">
      <c r="A158">
        <f t="shared" si="13"/>
        <v>14.699999999999964</v>
      </c>
      <c r="C158">
        <f t="shared" si="10"/>
        <v>-0.34187078424602357</v>
      </c>
      <c r="D158">
        <f t="shared" si="11"/>
        <v>2.7716777510228018E-3</v>
      </c>
      <c r="F158">
        <f t="shared" si="12"/>
        <v>-0.33909910649500075</v>
      </c>
    </row>
    <row r="159" spans="1:6">
      <c r="A159">
        <f t="shared" si="13"/>
        <v>14.799999999999963</v>
      </c>
      <c r="C159">
        <f t="shared" si="10"/>
        <v>-0.32382912006689796</v>
      </c>
      <c r="D159">
        <f t="shared" si="11"/>
        <v>4.4507588081102667E-4</v>
      </c>
      <c r="F159">
        <f t="shared" si="12"/>
        <v>-0.32338404418608691</v>
      </c>
    </row>
    <row r="160" spans="1:6">
      <c r="A160">
        <f t="shared" si="13"/>
        <v>14.899999999999963</v>
      </c>
      <c r="C160">
        <f t="shared" si="10"/>
        <v>-0.29403578761530486</v>
      </c>
      <c r="D160">
        <f t="shared" si="11"/>
        <v>-1.7503515127699257E-3</v>
      </c>
      <c r="F160">
        <f t="shared" si="12"/>
        <v>-0.29578613912807478</v>
      </c>
    </row>
    <row r="161" spans="1:6">
      <c r="A161">
        <f t="shared" si="13"/>
        <v>14.999999999999963</v>
      </c>
      <c r="C161">
        <f t="shared" si="10"/>
        <v>-0.25357197860010011</v>
      </c>
      <c r="D161">
        <f t="shared" si="11"/>
        <v>-3.8009525637103833E-3</v>
      </c>
      <c r="F161">
        <f t="shared" si="12"/>
        <v>-0.25737293116381049</v>
      </c>
    </row>
    <row r="162" spans="1:6">
      <c r="A162">
        <f t="shared" si="13"/>
        <v>15.099999999999962</v>
      </c>
      <c r="C162">
        <f t="shared" si="10"/>
        <v>-0.20390611334274503</v>
      </c>
      <c r="D162">
        <f t="shared" si="11"/>
        <v>-5.6952749294549411E-3</v>
      </c>
      <c r="F162">
        <f t="shared" si="12"/>
        <v>-0.20960138827219996</v>
      </c>
    </row>
    <row r="163" spans="1:6">
      <c r="A163">
        <f t="shared" si="13"/>
        <v>15.199999999999962</v>
      </c>
      <c r="C163">
        <f t="shared" si="10"/>
        <v>-0.14684055221419373</v>
      </c>
      <c r="D163">
        <f t="shared" si="11"/>
        <v>-7.4240487634535572E-3</v>
      </c>
      <c r="F163">
        <f t="shared" si="12"/>
        <v>-0.1542646009776473</v>
      </c>
    </row>
    <row r="164" spans="1:6">
      <c r="A164">
        <f t="shared" si="13"/>
        <v>15.299999999999962</v>
      </c>
      <c r="C164">
        <f t="shared" si="10"/>
        <v>-8.4446188480704704E-2</v>
      </c>
      <c r="D164">
        <f t="shared" si="11"/>
        <v>-8.9801495138475025E-3</v>
      </c>
      <c r="F164">
        <f t="shared" si="12"/>
        <v>-9.3426337994552203E-2</v>
      </c>
    </row>
    <row r="165" spans="1:6">
      <c r="A165">
        <f t="shared" si="13"/>
        <v>15.399999999999961</v>
      </c>
      <c r="C165">
        <f t="shared" si="10"/>
        <v>-1.8987296165924074E-2</v>
      </c>
      <c r="D165">
        <f t="shared" si="11"/>
        <v>-1.0358542083896633E-2</v>
      </c>
      <c r="F165">
        <f t="shared" si="12"/>
        <v>-2.9345838249820705E-2</v>
      </c>
    </row>
    <row r="166" spans="1:6">
      <c r="A166">
        <f t="shared" si="13"/>
        <v>15.499999999999961</v>
      </c>
      <c r="C166">
        <f t="shared" si="10"/>
        <v>4.7160639820676253E-2</v>
      </c>
      <c r="D166">
        <f t="shared" si="11"/>
        <v>-1.1556207981078035E-2</v>
      </c>
      <c r="F166">
        <f t="shared" si="12"/>
        <v>3.5604431839598216E-2</v>
      </c>
    </row>
    <row r="167" spans="1:6">
      <c r="A167">
        <f t="shared" si="13"/>
        <v>15.599999999999961</v>
      </c>
      <c r="C167">
        <f t="shared" si="10"/>
        <v>0.11159712936732998</v>
      </c>
      <c r="D167">
        <f t="shared" si="11"/>
        <v>-1.2572057152014071E-2</v>
      </c>
      <c r="F167">
        <f t="shared" si="12"/>
        <v>9.902507221531591E-2</v>
      </c>
    </row>
    <row r="168" spans="1:6">
      <c r="A168">
        <f t="shared" si="13"/>
        <v>15.69999999999996</v>
      </c>
      <c r="C168">
        <f t="shared" si="10"/>
        <v>0.17198379027530539</v>
      </c>
      <c r="D168">
        <f t="shared" si="11"/>
        <v>-1.3406826250067269E-2</v>
      </c>
      <c r="F168">
        <f t="shared" si="12"/>
        <v>0.15857696402523813</v>
      </c>
    </row>
    <row r="169" spans="1:6">
      <c r="A169">
        <f t="shared" si="13"/>
        <v>15.79999999999996</v>
      </c>
      <c r="C169">
        <f t="shared" si="10"/>
        <v>0.22612920749543855</v>
      </c>
      <c r="D169">
        <f t="shared" si="11"/>
        <v>-1.4062965112285235E-2</v>
      </c>
      <c r="F169">
        <f t="shared" si="12"/>
        <v>0.2120662423831533</v>
      </c>
    </row>
    <row r="170" spans="1:6">
      <c r="A170">
        <f t="shared" si="13"/>
        <v>15.899999999999959</v>
      </c>
      <c r="C170">
        <f t="shared" si="10"/>
        <v>0.27206845896786674</v>
      </c>
      <c r="D170">
        <f t="shared" si="11"/>
        <v>-1.4544513233256276E-2</v>
      </c>
      <c r="F170">
        <f t="shared" si="12"/>
        <v>0.25752394573461046</v>
      </c>
    </row>
    <row r="171" spans="1:6">
      <c r="A171">
        <f t="shared" si="13"/>
        <v>15.999999999999959</v>
      </c>
      <c r="C171">
        <f t="shared" si="10"/>
        <v>0.30813442209448055</v>
      </c>
      <c r="D171">
        <f t="shared" si="11"/>
        <v>-1.4856968016345467E-2</v>
      </c>
      <c r="F171">
        <f t="shared" si="12"/>
        <v>0.2932774540781351</v>
      </c>
    </row>
    <row r="172" spans="1:6">
      <c r="A172">
        <f t="shared" si="13"/>
        <v>16.099999999999959</v>
      </c>
      <c r="C172">
        <f t="shared" si="10"/>
        <v>0.33301827315212779</v>
      </c>
      <c r="D172">
        <f t="shared" si="11"/>
        <v>-1.500714655883577E-2</v>
      </c>
      <c r="F172">
        <f t="shared" si="12"/>
        <v>0.318011126593292</v>
      </c>
    </row>
    <row r="173" spans="1:6">
      <c r="A173">
        <f t="shared" si="13"/>
        <v>16.19999999999996</v>
      </c>
      <c r="C173">
        <f t="shared" si="10"/>
        <v>0.34581698413977352</v>
      </c>
      <c r="D173">
        <f t="shared" si="11"/>
        <v>-1.5003042687914069E-2</v>
      </c>
      <c r="F173">
        <f t="shared" si="12"/>
        <v>0.33081394145185944</v>
      </c>
    </row>
    <row r="174" spans="1:6">
      <c r="A174">
        <f t="shared" si="13"/>
        <v>16.299999999999962</v>
      </c>
      <c r="C174">
        <f t="shared" si="10"/>
        <v>0.34606609341230349</v>
      </c>
      <c r="D174">
        <f t="shared" si="11"/>
        <v>-1.4853680910511232E-2</v>
      </c>
      <c r="F174">
        <f t="shared" si="12"/>
        <v>0.33121241250179223</v>
      </c>
    </row>
    <row r="175" spans="1:6">
      <c r="A175">
        <f t="shared" si="13"/>
        <v>16.399999999999963</v>
      </c>
      <c r="C175">
        <f t="shared" si="10"/>
        <v>0.33375656086383165</v>
      </c>
      <c r="D175">
        <f t="shared" si="11"/>
        <v>-1.4568968873088679E-2</v>
      </c>
      <c r="F175">
        <f t="shared" si="12"/>
        <v>0.31918759199074298</v>
      </c>
    </row>
    <row r="176" spans="1:6">
      <c r="A176">
        <f t="shared" si="13"/>
        <v>16.499999999999964</v>
      </c>
      <c r="C176">
        <f t="shared" si="10"/>
        <v>0.30933509599061615</v>
      </c>
      <c r="D176">
        <f t="shared" si="11"/>
        <v>-1.4159549848964519E-2</v>
      </c>
      <c r="F176">
        <f t="shared" si="12"/>
        <v>0.29517554614165165</v>
      </c>
    </row>
    <row r="177" spans="1:6">
      <c r="A177">
        <f t="shared" si="13"/>
        <v>16.599999999999966</v>
      </c>
      <c r="C177">
        <f t="shared" si="10"/>
        <v>0.27368794692827386</v>
      </c>
      <c r="D177">
        <f t="shared" si="11"/>
        <v>-1.3636656682127884E-2</v>
      </c>
      <c r="F177">
        <f t="shared" si="12"/>
        <v>0.26005129024614598</v>
      </c>
    </row>
    <row r="178" spans="1:6">
      <c r="A178">
        <f t="shared" si="13"/>
        <v>16.699999999999967</v>
      </c>
      <c r="C178">
        <f t="shared" si="10"/>
        <v>0.22810873875460311</v>
      </c>
      <c r="D178">
        <f t="shared" si="11"/>
        <v>-1.3011968519149457E-2</v>
      </c>
      <c r="F178">
        <f t="shared" si="12"/>
        <v>0.21509677023545365</v>
      </c>
    </row>
    <row r="179" spans="1:6">
      <c r="A179">
        <f t="shared" si="13"/>
        <v>16.799999999999969</v>
      </c>
      <c r="C179">
        <f t="shared" si="10"/>
        <v>0.17425152819701639</v>
      </c>
      <c r="D179">
        <f t="shared" si="11"/>
        <v>-1.2297471556211354E-2</v>
      </c>
      <c r="F179">
        <f t="shared" si="12"/>
        <v>0.16195405664080503</v>
      </c>
    </row>
    <row r="180" spans="1:6">
      <c r="A180">
        <f t="shared" si="13"/>
        <v>16.89999999999997</v>
      </c>
      <c r="C180">
        <f t="shared" si="10"/>
        <v>0.11407077837613265</v>
      </c>
      <c r="D180">
        <f t="shared" si="11"/>
        <v>-1.1505324917884923E-2</v>
      </c>
      <c r="F180">
        <f t="shared" si="12"/>
        <v>0.10256545345824773</v>
      </c>
    </row>
    <row r="181" spans="1:6">
      <c r="A181">
        <f t="shared" si="13"/>
        <v>16.999999999999972</v>
      </c>
      <c r="C181">
        <f t="shared" si="10"/>
        <v>4.9750431885308859E-2</v>
      </c>
      <c r="D181">
        <f t="shared" si="11"/>
        <v>-1.064773266949103E-2</v>
      </c>
      <c r="F181">
        <f t="shared" si="12"/>
        <v>3.9102699215817827E-2</v>
      </c>
    </row>
    <row r="182" spans="1:6">
      <c r="A182">
        <f t="shared" si="13"/>
        <v>17.099999999999973</v>
      </c>
      <c r="C182">
        <f t="shared" si="10"/>
        <v>-1.6375343875765207E-2</v>
      </c>
      <c r="D182">
        <f t="shared" si="11"/>
        <v>-9.7368228470527275E-3</v>
      </c>
      <c r="F182">
        <f t="shared" si="12"/>
        <v>-2.6112166722817937E-2</v>
      </c>
    </row>
    <row r="183" spans="1:6">
      <c r="A183">
        <f t="shared" si="13"/>
        <v>17.199999999999974</v>
      </c>
      <c r="C183">
        <f t="shared" si="10"/>
        <v>-8.1906862983713608E-2</v>
      </c>
      <c r="D183">
        <f t="shared" si="11"/>
        <v>-8.784534269313863E-3</v>
      </c>
      <c r="F183">
        <f t="shared" si="12"/>
        <v>-9.0691397253027467E-2</v>
      </c>
    </row>
    <row r="184" spans="1:6">
      <c r="A184">
        <f t="shared" si="13"/>
        <v>17.299999999999976</v>
      </c>
      <c r="C184">
        <f t="shared" si="10"/>
        <v>-0.14446600492303599</v>
      </c>
      <c r="D184">
        <f t="shared" si="11"/>
        <v>-7.8025117763089059E-3</v>
      </c>
      <c r="F184">
        <f t="shared" si="12"/>
        <v>-0.15226851669934491</v>
      </c>
    </row>
    <row r="185" spans="1:6">
      <c r="A185">
        <f t="shared" si="13"/>
        <v>17.399999999999977</v>
      </c>
      <c r="C185">
        <f t="shared" si="10"/>
        <v>-0.20178251591504409</v>
      </c>
      <c r="D185">
        <f t="shared" si="11"/>
        <v>-6.802010419717854E-3</v>
      </c>
      <c r="F185">
        <f t="shared" si="12"/>
        <v>-0.20858452633476193</v>
      </c>
    </row>
    <row r="186" spans="1:6">
      <c r="A186">
        <f t="shared" si="13"/>
        <v>17.499999999999979</v>
      </c>
      <c r="C186">
        <f t="shared" si="10"/>
        <v>-0.25177639579306305</v>
      </c>
      <c r="D186">
        <f t="shared" si="11"/>
        <v>-5.7938090128401452E-3</v>
      </c>
      <c r="F186">
        <f t="shared" si="12"/>
        <v>-0.2575702048059032</v>
      </c>
    </row>
    <row r="187" spans="1:6">
      <c r="A187">
        <f t="shared" si="13"/>
        <v>17.59999999999998</v>
      </c>
      <c r="C187">
        <f t="shared" si="10"/>
        <v>-0.29263338062721911</v>
      </c>
      <c r="D187">
        <f t="shared" si="11"/>
        <v>-4.7881333335031365E-3</v>
      </c>
      <c r="F187">
        <f t="shared" si="12"/>
        <v>-0.29742151396072225</v>
      </c>
    </row>
    <row r="188" spans="1:6">
      <c r="A188">
        <f t="shared" si="13"/>
        <v>17.699999999999982</v>
      </c>
      <c r="C188">
        <f t="shared" si="10"/>
        <v>-0.32287078185545498</v>
      </c>
      <c r="D188">
        <f t="shared" si="11"/>
        <v>-3.7945891625267326E-3</v>
      </c>
      <c r="F188">
        <f t="shared" si="12"/>
        <v>-0.32666537101798171</v>
      </c>
    </row>
    <row r="189" spans="1:6">
      <c r="A189">
        <f t="shared" si="13"/>
        <v>17.799999999999983</v>
      </c>
      <c r="C189">
        <f t="shared" si="10"/>
        <v>-0.34139129263710633</v>
      </c>
      <c r="D189">
        <f t="shared" si="11"/>
        <v>-2.822105234347427E-3</v>
      </c>
      <c r="F189">
        <f t="shared" si="12"/>
        <v>-0.34421339787145377</v>
      </c>
    </row>
    <row r="190" spans="1:6">
      <c r="A190">
        <f t="shared" si="13"/>
        <v>17.899999999999984</v>
      </c>
      <c r="C190">
        <f t="shared" si="10"/>
        <v>-0.34752280881150444</v>
      </c>
      <c r="D190">
        <f t="shared" si="11"/>
        <v>-1.8788860758173335E-3</v>
      </c>
      <c r="F190">
        <f t="shared" si="12"/>
        <v>-0.34940169488732176</v>
      </c>
    </row>
    <row r="191" spans="1:6">
      <c r="A191">
        <f t="shared" si="13"/>
        <v>17.999999999999986</v>
      </c>
      <c r="C191">
        <f t="shared" si="10"/>
        <v>-0.34104281937014613</v>
      </c>
      <c r="D191">
        <f t="shared" si="11"/>
        <v>-9.7237461469689454E-4</v>
      </c>
      <c r="F191">
        <f t="shared" si="12"/>
        <v>-0.34201519398484304</v>
      </c>
    </row>
    <row r="192" spans="1:6">
      <c r="A192">
        <f t="shared" si="13"/>
        <v>18.099999999999987</v>
      </c>
      <c r="C192">
        <f t="shared" si="10"/>
        <v>-0.32218648131901084</v>
      </c>
      <c r="D192">
        <f t="shared" si="11"/>
        <v>-1.0922435151492995E-4</v>
      </c>
      <c r="F192">
        <f t="shared" si="12"/>
        <v>-0.32229570567052579</v>
      </c>
    </row>
    <row r="193" spans="1:6">
      <c r="A193">
        <f t="shared" si="13"/>
        <v>18.199999999999989</v>
      </c>
      <c r="C193">
        <f t="shared" si="10"/>
        <v>-0.29163808589652934</v>
      </c>
      <c r="D193">
        <f t="shared" si="11"/>
        <v>7.0471919225869228E-4</v>
      </c>
      <c r="F193">
        <f t="shared" si="12"/>
        <v>-0.29093336670427067</v>
      </c>
    </row>
    <row r="194" spans="1:6">
      <c r="A194">
        <f t="shared" si="13"/>
        <v>18.29999999999999</v>
      </c>
      <c r="C194">
        <f t="shared" si="10"/>
        <v>-0.25050622583576715</v>
      </c>
      <c r="D194">
        <f t="shared" si="11"/>
        <v>1.4644281100257394E-3</v>
      </c>
      <c r="F194">
        <f t="shared" si="12"/>
        <v>-0.24904179772574142</v>
      </c>
    </row>
    <row r="195" spans="1:6">
      <c r="A195">
        <f t="shared" si="13"/>
        <v>18.399999999999991</v>
      </c>
      <c r="C195">
        <f t="shared" si="10"/>
        <v>-0.20028356484394053</v>
      </c>
      <c r="D195">
        <f t="shared" si="11"/>
        <v>2.1656932556395037E-3</v>
      </c>
      <c r="F195">
        <f t="shared" si="12"/>
        <v>-0.19811787158830102</v>
      </c>
    </row>
    <row r="196" spans="1:6">
      <c r="A196">
        <f t="shared" si="13"/>
        <v>18.499999999999993</v>
      </c>
      <c r="C196">
        <f t="shared" si="10"/>
        <v>-0.14279266925360989</v>
      </c>
      <c r="D196">
        <f t="shared" si="11"/>
        <v>2.8051173820749222E-3</v>
      </c>
      <c r="F196">
        <f t="shared" si="12"/>
        <v>-0.13998755187153497</v>
      </c>
    </row>
    <row r="197" spans="1:6">
      <c r="A197">
        <f t="shared" si="13"/>
        <v>18.599999999999994</v>
      </c>
      <c r="C197">
        <f t="shared" si="10"/>
        <v>-8.0119867599788716E-2</v>
      </c>
      <c r="D197">
        <f t="shared" si="11"/>
        <v>3.3801008060150772E-3</v>
      </c>
      <c r="F197">
        <f t="shared" si="12"/>
        <v>-7.6739766793773645E-2</v>
      </c>
    </row>
    <row r="198" spans="1:6">
      <c r="A198">
        <f t="shared" si="13"/>
        <v>18.699999999999996</v>
      </c>
      <c r="C198">
        <f t="shared" si="10"/>
        <v>-1.4539538340446636E-2</v>
      </c>
      <c r="D198">
        <f t="shared" si="11"/>
        <v>3.8888201726329833E-3</v>
      </c>
      <c r="F198">
        <f t="shared" si="12"/>
        <v>-1.0650718167813652E-2</v>
      </c>
    </row>
    <row r="199" spans="1:6">
      <c r="A199">
        <f t="shared" si="13"/>
        <v>18.799999999999997</v>
      </c>
      <c r="C199">
        <f t="shared" si="10"/>
        <v>5.1568426702164293E-2</v>
      </c>
      <c r="D199">
        <f t="shared" si="11"/>
        <v>4.3302009283178672E-3</v>
      </c>
      <c r="F199">
        <f t="shared" si="12"/>
        <v>5.5898627630482159E-2</v>
      </c>
    </row>
    <row r="200" spans="1:6">
      <c r="A200">
        <f t="shared" si="13"/>
        <v>18.899999999999999</v>
      </c>
      <c r="C200">
        <f t="shared" si="10"/>
        <v>0.11580498795066391</v>
      </c>
      <c r="D200">
        <f t="shared" si="11"/>
        <v>4.7038841347209299E-3</v>
      </c>
      <c r="F200">
        <f t="shared" si="12"/>
        <v>0.12050887208538484</v>
      </c>
    </row>
    <row r="201" spans="1:6">
      <c r="A201">
        <f t="shared" si="13"/>
        <v>19</v>
      </c>
      <c r="C201">
        <f t="shared" si="10"/>
        <v>0.17583901854839246</v>
      </c>
      <c r="D201">
        <f t="shared" si="11"/>
        <v>5.0101882754884546E-3</v>
      </c>
      <c r="F201">
        <f t="shared" si="12"/>
        <v>0.18084920682388092</v>
      </c>
    </row>
    <row r="202" spans="1:6">
      <c r="A202">
        <f t="shared" si="13"/>
        <v>19.100000000000001</v>
      </c>
      <c r="C202">
        <f t="shared" si="10"/>
        <v>0.22949190030160019</v>
      </c>
      <c r="D202">
        <f t="shared" si="11"/>
        <v>5.2500667176769997E-3</v>
      </c>
      <c r="F202">
        <f t="shared" si="12"/>
        <v>0.23474196701927719</v>
      </c>
    </row>
    <row r="203" spans="1:6">
      <c r="A203">
        <f t="shared" si="13"/>
        <v>19.200000000000003</v>
      </c>
      <c r="C203">
        <f t="shared" si="10"/>
        <v>0.27481658512487894</v>
      </c>
      <c r="D203">
        <f t="shared" si="11"/>
        <v>5.4250614934340368E-3</v>
      </c>
      <c r="F203">
        <f t="shared" si="12"/>
        <v>0.28024164661831297</v>
      </c>
    </row>
    <row r="204" spans="1:6">
      <c r="A204">
        <f t="shared" si="13"/>
        <v>19.300000000000004</v>
      </c>
      <c r="C204">
        <f t="shared" ref="C204:C267" si="14">$G$3*COS($C$6*A204-$G$4)</f>
        <v>0.31016825287207483</v>
      </c>
      <c r="D204">
        <f t="shared" ref="D204:D267" si="15">2*$C$2*EXP(-$C$3*A204)*COS($C$5*A204)</f>
        <v>5.5372540644523958E-3</v>
      </c>
      <c r="F204">
        <f t="shared" ref="F204:F267" si="16">C204+D204</f>
        <v>0.31570550693652721</v>
      </c>
    </row>
    <row r="205" spans="1:6">
      <c r="A205">
        <f t="shared" ref="A205:A268" si="17">A204+0.1</f>
        <v>19.400000000000006</v>
      </c>
      <c r="C205">
        <f t="shared" si="14"/>
        <v>0.33426400139974338</v>
      </c>
      <c r="D205">
        <f t="shared" si="15"/>
        <v>5.5892137223857866E-3</v>
      </c>
      <c r="F205">
        <f t="shared" si="16"/>
        <v>0.33985321512212918</v>
      </c>
    </row>
    <row r="206" spans="1:6">
      <c r="A206">
        <f t="shared" si="17"/>
        <v>19.500000000000007</v>
      </c>
      <c r="C206">
        <f t="shared" si="14"/>
        <v>0.34622940272742536</v>
      </c>
      <c r="D206">
        <f t="shared" si="15"/>
        <v>5.583944263300113E-3</v>
      </c>
      <c r="F206">
        <f t="shared" si="16"/>
        <v>0.35181334699072547</v>
      </c>
    </row>
    <row r="207" spans="1:6">
      <c r="A207">
        <f t="shared" si="17"/>
        <v>19.600000000000009</v>
      </c>
      <c r="C207">
        <f t="shared" si="14"/>
        <v>0.34563023578469698</v>
      </c>
      <c r="D207">
        <f t="shared" si="15"/>
        <v>5.5248295538148293E-3</v>
      </c>
      <c r="F207">
        <f t="shared" si="16"/>
        <v>0.35115506533851182</v>
      </c>
    </row>
    <row r="208" spans="1:6">
      <c r="A208">
        <f t="shared" si="17"/>
        <v>19.70000000000001</v>
      </c>
      <c r="C208">
        <f t="shared" si="14"/>
        <v>0.33248824417247125</v>
      </c>
      <c r="D208">
        <f t="shared" si="15"/>
        <v>5.4155785813673031E-3</v>
      </c>
      <c r="F208">
        <f t="shared" si="16"/>
        <v>0.33790382275383857</v>
      </c>
    </row>
    <row r="209" spans="1:6">
      <c r="A209">
        <f t="shared" si="17"/>
        <v>19.800000000000011</v>
      </c>
      <c r="C209">
        <f t="shared" si="14"/>
        <v>0.30728034709379742</v>
      </c>
      <c r="D209">
        <f t="shared" si="15"/>
        <v>5.2601705515355947E-3</v>
      </c>
      <c r="F209">
        <f t="shared" si="16"/>
        <v>0.31254051764533303</v>
      </c>
    </row>
    <row r="210" spans="1:6">
      <c r="A210">
        <f t="shared" si="17"/>
        <v>19.900000000000013</v>
      </c>
      <c r="C210">
        <f t="shared" si="14"/>
        <v>0.27092133208925834</v>
      </c>
      <c r="D210">
        <f t="shared" si="15"/>
        <v>5.0628005621157152E-3</v>
      </c>
      <c r="F210">
        <f t="shared" si="16"/>
        <v>0.27598413265137406</v>
      </c>
    </row>
    <row r="211" spans="1:6">
      <c r="A211">
        <f t="shared" si="17"/>
        <v>20.000000000000014</v>
      </c>
      <c r="C211">
        <f t="shared" si="14"/>
        <v>0.22473065765276196</v>
      </c>
      <c r="D211">
        <f t="shared" si="15"/>
        <v>4.8278263472091758E-3</v>
      </c>
      <c r="F211">
        <f t="shared" si="16"/>
        <v>0.22955848399997114</v>
      </c>
    </row>
    <row r="212" spans="1:6">
      <c r="A212">
        <f t="shared" si="17"/>
        <v>20.100000000000016</v>
      </c>
      <c r="C212">
        <f t="shared" si="14"/>
        <v>0.1703845704515233</v>
      </c>
      <c r="D212">
        <f t="shared" si="15"/>
        <v>4.5597165454748685E-3</v>
      </c>
      <c r="F212">
        <f t="shared" si="16"/>
        <v>0.17494428699699818</v>
      </c>
    </row>
    <row r="213" spans="1:6">
      <c r="A213">
        <f t="shared" si="17"/>
        <v>20.200000000000017</v>
      </c>
      <c r="C213">
        <f t="shared" si="14"/>
        <v>0.10985527480294169</v>
      </c>
      <c r="D213">
        <f t="shared" si="15"/>
        <v>4.2630009054702806E-3</v>
      </c>
      <c r="F213">
        <f t="shared" si="16"/>
        <v>0.11411827570841197</v>
      </c>
    </row>
    <row r="214" spans="1:6">
      <c r="A214">
        <f t="shared" si="17"/>
        <v>20.300000000000018</v>
      </c>
      <c r="C214">
        <f t="shared" si="14"/>
        <v>4.5339361931059405E-2</v>
      </c>
      <c r="D214">
        <f t="shared" si="15"/>
        <v>3.9422227981747802E-3</v>
      </c>
      <c r="F214">
        <f t="shared" si="16"/>
        <v>4.9281584729234183E-2</v>
      </c>
    </row>
    <row r="215" spans="1:6">
      <c r="A215">
        <f t="shared" si="17"/>
        <v>20.40000000000002</v>
      </c>
      <c r="C215">
        <f t="shared" si="14"/>
        <v>-2.0821903715116646E-2</v>
      </c>
      <c r="D215">
        <f t="shared" si="15"/>
        <v>3.6018943628603429E-3</v>
      </c>
      <c r="F215">
        <f t="shared" si="16"/>
        <v>-1.7220009352256302E-2</v>
      </c>
    </row>
    <row r="216" spans="1:6">
      <c r="A216">
        <f t="shared" si="17"/>
        <v>20.500000000000021</v>
      </c>
      <c r="C216">
        <f t="shared" si="14"/>
        <v>-8.6227548294197889E-2</v>
      </c>
      <c r="D216">
        <f t="shared" si="15"/>
        <v>3.2464545679430938E-3</v>
      </c>
      <c r="F216">
        <f t="shared" si="16"/>
        <v>-8.2981093726254798E-2</v>
      </c>
    </row>
    <row r="217" spans="1:6">
      <c r="A217">
        <f t="shared" si="17"/>
        <v>20.600000000000023</v>
      </c>
      <c r="C217">
        <f t="shared" si="14"/>
        <v>-0.14850401924216067</v>
      </c>
      <c r="D217">
        <f t="shared" si="15"/>
        <v>2.880230423778963E-3</v>
      </c>
      <c r="F217">
        <f t="shared" si="16"/>
        <v>-0.1456237888183817</v>
      </c>
    </row>
    <row r="218" spans="1:6">
      <c r="A218">
        <f t="shared" si="17"/>
        <v>20.700000000000024</v>
      </c>
      <c r="C218">
        <f t="shared" si="14"/>
        <v>-0.20539132083160011</v>
      </c>
      <c r="D218">
        <f t="shared" si="15"/>
        <v>2.5074015400000228E-3</v>
      </c>
      <c r="F218">
        <f t="shared" si="16"/>
        <v>-0.2028839192916001</v>
      </c>
    </row>
    <row r="219" spans="1:6">
      <c r="A219">
        <f t="shared" si="17"/>
        <v>20.800000000000026</v>
      </c>
      <c r="C219">
        <f t="shared" si="14"/>
        <v>-0.25482502878511698</v>
      </c>
      <c r="D219">
        <f t="shared" si="15"/>
        <v>2.1319681763374916E-3</v>
      </c>
      <c r="F219">
        <f t="shared" si="16"/>
        <v>-0.2526930606087795</v>
      </c>
    </row>
    <row r="220" spans="1:6">
      <c r="A220">
        <f t="shared" si="17"/>
        <v>20.900000000000027</v>
      </c>
      <c r="C220">
        <f t="shared" si="14"/>
        <v>-0.29501120765543659</v>
      </c>
      <c r="D220">
        <f t="shared" si="15"/>
        <v>1.7577228933240601E-3</v>
      </c>
      <c r="F220">
        <f t="shared" si="16"/>
        <v>-0.29325348476211255</v>
      </c>
    </row>
    <row r="221" spans="1:6">
      <c r="A221">
        <f t="shared" si="17"/>
        <v>21.000000000000028</v>
      </c>
      <c r="C221">
        <f t="shared" si="14"/>
        <v>-0.32449151224147099</v>
      </c>
      <c r="D221">
        <f t="shared" si="15"/>
        <v>1.3882258681614909E-3</v>
      </c>
      <c r="F221">
        <f t="shared" si="16"/>
        <v>-0.32310328637330948</v>
      </c>
    </row>
    <row r="222" spans="1:6">
      <c r="A222">
        <f t="shared" si="17"/>
        <v>21.10000000000003</v>
      </c>
      <c r="C222">
        <f t="shared" si="14"/>
        <v>-0.34219611052812898</v>
      </c>
      <c r="D222">
        <f t="shared" si="15"/>
        <v>1.0267839016932854E-3</v>
      </c>
      <c r="F222">
        <f t="shared" si="16"/>
        <v>-0.34116932662643568</v>
      </c>
    </row>
    <row r="223" spans="1:6">
      <c r="A223">
        <f t="shared" si="17"/>
        <v>21.200000000000031</v>
      </c>
      <c r="C223">
        <f t="shared" si="14"/>
        <v>-0.34748250759117666</v>
      </c>
      <c r="D223">
        <f t="shared" si="15"/>
        <v>6.7643310511590149E-4</v>
      </c>
      <c r="F223">
        <f t="shared" si="16"/>
        <v>-0.34680607448606077</v>
      </c>
    </row>
    <row r="224" spans="1:6">
      <c r="A224">
        <f t="shared" si="17"/>
        <v>21.300000000000033</v>
      </c>
      <c r="C224">
        <f t="shared" si="14"/>
        <v>-0.34015886155849084</v>
      </c>
      <c r="D224">
        <f t="shared" si="15"/>
        <v>3.3992522003858315E-4</v>
      </c>
      <c r="F224">
        <f t="shared" si="16"/>
        <v>-0.33981893633845228</v>
      </c>
    </row>
    <row r="225" spans="1:6">
      <c r="A225">
        <f t="shared" si="17"/>
        <v>21.400000000000034</v>
      </c>
      <c r="C225">
        <f t="shared" si="14"/>
        <v>-0.32049094549798918</v>
      </c>
      <c r="D225">
        <f t="shared" si="15"/>
        <v>1.9717492967537445E-5</v>
      </c>
      <c r="F225">
        <f t="shared" si="16"/>
        <v>-0.32047122800502165</v>
      </c>
    </row>
    <row r="226" spans="1:6">
      <c r="A226">
        <f t="shared" si="17"/>
        <v>21.500000000000036</v>
      </c>
      <c r="C226">
        <f t="shared" si="14"/>
        <v>-0.28919250258726487</v>
      </c>
      <c r="D226">
        <f t="shared" si="15"/>
        <v>-2.8203400458336983E-4</v>
      </c>
      <c r="F226">
        <f t="shared" si="16"/>
        <v>-0.28947453659184824</v>
      </c>
    </row>
    <row r="227" spans="1:6">
      <c r="A227">
        <f t="shared" si="17"/>
        <v>21.600000000000037</v>
      </c>
      <c r="C227">
        <f t="shared" si="14"/>
        <v>-0.24739934457312945</v>
      </c>
      <c r="D227">
        <f t="shared" si="15"/>
        <v>-5.634777462328399E-4</v>
      </c>
      <c r="F227">
        <f t="shared" si="16"/>
        <v>-0.24796282231936229</v>
      </c>
    </row>
    <row r="228" spans="1:6">
      <c r="A228">
        <f t="shared" si="17"/>
        <v>21.700000000000038</v>
      </c>
      <c r="C228">
        <f t="shared" si="14"/>
        <v>-0.19662813348072594</v>
      </c>
      <c r="D228">
        <f t="shared" si="15"/>
        <v>-8.2306697118496308E-4</v>
      </c>
      <c r="F228">
        <f t="shared" si="16"/>
        <v>-0.19745120045191089</v>
      </c>
    </row>
    <row r="229" spans="1:6">
      <c r="A229">
        <f t="shared" si="17"/>
        <v>21.80000000000004</v>
      </c>
      <c r="C229">
        <f t="shared" si="14"/>
        <v>-0.13872134237247113</v>
      </c>
      <c r="D229">
        <f t="shared" si="15"/>
        <v>-1.0595569362802555E-3</v>
      </c>
      <c r="F229">
        <f t="shared" si="16"/>
        <v>-0.1397808993087514</v>
      </c>
    </row>
    <row r="230" spans="1:6">
      <c r="A230">
        <f t="shared" si="17"/>
        <v>21.900000000000041</v>
      </c>
      <c r="C230">
        <f t="shared" si="14"/>
        <v>-7.5780392515503503E-2</v>
      </c>
      <c r="D230">
        <f t="shared" si="15"/>
        <v>-1.2719993991602981E-3</v>
      </c>
      <c r="F230">
        <f t="shared" si="16"/>
        <v>-7.7052391914663801E-2</v>
      </c>
    </row>
    <row r="231" spans="1:6">
      <c r="A231">
        <f t="shared" si="17"/>
        <v>22.000000000000043</v>
      </c>
      <c r="C231">
        <f t="shared" si="14"/>
        <v>-1.008939339114554E-2</v>
      </c>
      <c r="D231">
        <f t="shared" si="15"/>
        <v>-1.459734547294683E-3</v>
      </c>
      <c r="F231">
        <f t="shared" si="16"/>
        <v>-1.1549127938440222E-2</v>
      </c>
    </row>
    <row r="232" spans="1:6">
      <c r="A232">
        <f t="shared" si="17"/>
        <v>22.100000000000044</v>
      </c>
      <c r="C232">
        <f t="shared" si="14"/>
        <v>5.5967746999873919E-2</v>
      </c>
      <c r="D232">
        <f t="shared" si="15"/>
        <v>-1.6223805998825621E-3</v>
      </c>
      <c r="F232">
        <f t="shared" si="16"/>
        <v>5.4345366399991359E-2</v>
      </c>
    </row>
    <row r="233" spans="1:6">
      <c r="A233">
        <f t="shared" si="17"/>
        <v>22.200000000000045</v>
      </c>
      <c r="C233">
        <f t="shared" si="14"/>
        <v>0.1199938334925779</v>
      </c>
      <c r="D233">
        <f t="shared" si="15"/>
        <v>-1.7598213189889635E-3</v>
      </c>
      <c r="F233">
        <f t="shared" si="16"/>
        <v>0.11823401217358893</v>
      </c>
    </row>
    <row r="234" spans="1:6">
      <c r="A234">
        <f t="shared" si="17"/>
        <v>22.300000000000047</v>
      </c>
      <c r="C234">
        <f t="shared" si="14"/>
        <v>0.17966537730037688</v>
      </c>
      <c r="D234">
        <f t="shared" si="15"/>
        <v>-1.8721916727874159E-3</v>
      </c>
      <c r="F234">
        <f t="shared" si="16"/>
        <v>0.17779318562758947</v>
      </c>
    </row>
    <row r="235" spans="1:6">
      <c r="A235">
        <f t="shared" si="17"/>
        <v>22.400000000000048</v>
      </c>
      <c r="C235">
        <f t="shared" si="14"/>
        <v>0.23281691477382985</v>
      </c>
      <c r="D235">
        <f t="shared" si="15"/>
        <v>-1.9598618975571903E-3</v>
      </c>
      <c r="F235">
        <f t="shared" si="16"/>
        <v>0.23085705287627264</v>
      </c>
    </row>
    <row r="236" spans="1:6">
      <c r="A236">
        <f t="shared" si="17"/>
        <v>22.50000000000005</v>
      </c>
      <c r="C236">
        <f t="shared" si="14"/>
        <v>0.27751959147133931</v>
      </c>
      <c r="D236">
        <f t="shared" si="15"/>
        <v>-2.0234202062484174E-3</v>
      </c>
      <c r="F236">
        <f t="shared" si="16"/>
        <v>0.27549617126509091</v>
      </c>
    </row>
    <row r="237" spans="1:6">
      <c r="A237">
        <f t="shared" si="17"/>
        <v>22.600000000000051</v>
      </c>
      <c r="C237">
        <f t="shared" si="14"/>
        <v>0.31215115974781388</v>
      </c>
      <c r="D237">
        <f t="shared" si="15"/>
        <v>-2.0636543901221618E-3</v>
      </c>
      <c r="F237">
        <f t="shared" si="16"/>
        <v>0.3100875053576917</v>
      </c>
    </row>
    <row r="238" spans="1:6">
      <c r="A238">
        <f t="shared" si="17"/>
        <v>22.700000000000053</v>
      </c>
      <c r="C238">
        <f t="shared" si="14"/>
        <v>0.33545484966836819</v>
      </c>
      <c r="D238">
        <f t="shared" si="15"/>
        <v>-2.081532556351821E-3</v>
      </c>
      <c r="F238">
        <f t="shared" si="16"/>
        <v>0.3333733171120164</v>
      </c>
    </row>
    <row r="239" spans="1:6">
      <c r="A239">
        <f t="shared" si="17"/>
        <v>22.800000000000054</v>
      </c>
      <c r="C239">
        <f t="shared" si="14"/>
        <v>0.34658497683805278</v>
      </c>
      <c r="D239">
        <f t="shared" si="15"/>
        <v>-2.0781832387069704E-3</v>
      </c>
      <c r="F239">
        <f t="shared" si="16"/>
        <v>0.34450679359934583</v>
      </c>
    </row>
    <row r="240" spans="1:6">
      <c r="A240">
        <f t="shared" si="17"/>
        <v>22.900000000000055</v>
      </c>
      <c r="C240">
        <f t="shared" si="14"/>
        <v>0.3451376320522182</v>
      </c>
      <c r="D240">
        <f t="shared" si="15"/>
        <v>-2.0548751107115812E-3</v>
      </c>
      <c r="F240">
        <f t="shared" si="16"/>
        <v>0.34308275694150664</v>
      </c>
    </row>
    <row r="241" spans="1:6">
      <c r="A241">
        <f t="shared" si="17"/>
        <v>23.000000000000057</v>
      </c>
      <c r="C241">
        <f t="shared" si="14"/>
        <v>0.33116533904867884</v>
      </c>
      <c r="D241">
        <f t="shared" si="15"/>
        <v>-2.0129965211649874E-3</v>
      </c>
      <c r="F241">
        <f t="shared" si="16"/>
        <v>0.32915234252751385</v>
      </c>
    </row>
    <row r="242" spans="1:6">
      <c r="A242">
        <f t="shared" si="17"/>
        <v>23.100000000000058</v>
      </c>
      <c r="C242">
        <f t="shared" si="14"/>
        <v>0.30517514843594501</v>
      </c>
      <c r="D242">
        <f t="shared" si="15"/>
        <v>-1.9540350608313415E-3</v>
      </c>
      <c r="F242">
        <f t="shared" si="16"/>
        <v>0.30322111337511365</v>
      </c>
    </row>
    <row r="243" spans="1:6">
      <c r="A243">
        <f t="shared" si="17"/>
        <v>23.20000000000006</v>
      </c>
      <c r="C243">
        <f t="shared" si="14"/>
        <v>0.26811023696833697</v>
      </c>
      <c r="D243">
        <f t="shared" si="15"/>
        <v>-1.8795573566411183E-3</v>
      </c>
      <c r="F243">
        <f t="shared" si="16"/>
        <v>0.26623067961169583</v>
      </c>
    </row>
    <row r="244" spans="1:6">
      <c r="A244">
        <f t="shared" si="17"/>
        <v>23.300000000000061</v>
      </c>
      <c r="C244">
        <f t="shared" si="14"/>
        <v>0.22131567992514325</v>
      </c>
      <c r="D244">
        <f t="shared" si="15"/>
        <v>-1.7911892761077498E-3</v>
      </c>
      <c r="F244">
        <f t="shared" si="16"/>
        <v>0.21952449064903551</v>
      </c>
    </row>
    <row r="245" spans="1:6">
      <c r="A245">
        <f t="shared" si="17"/>
        <v>23.400000000000063</v>
      </c>
      <c r="C245">
        <f t="shared" si="14"/>
        <v>0.16648963870461941</v>
      </c>
      <c r="D245">
        <f t="shared" si="15"/>
        <v>-1.6905967100444136E-3</v>
      </c>
      <c r="F245">
        <f t="shared" si="16"/>
        <v>0.16479904199457501</v>
      </c>
    </row>
    <row r="246" spans="1:6">
      <c r="A246">
        <f t="shared" si="17"/>
        <v>23.500000000000064</v>
      </c>
      <c r="C246">
        <f t="shared" si="14"/>
        <v>0.10562173502140054</v>
      </c>
      <c r="D246">
        <f t="shared" si="15"/>
        <v>-1.5794670862692784E-3</v>
      </c>
      <c r="F246">
        <f t="shared" si="16"/>
        <v>0.10404226793513126</v>
      </c>
    </row>
    <row r="247" spans="1:6">
      <c r="A247">
        <f t="shared" si="17"/>
        <v>23.600000000000065</v>
      </c>
      <c r="C247">
        <f t="shared" si="14"/>
        <v>4.0920848090481139E-2</v>
      </c>
      <c r="D247">
        <f t="shared" si="15"/>
        <v>-1.4594917510066261E-3</v>
      </c>
      <c r="F247">
        <f t="shared" si="16"/>
        <v>3.9461356339474514E-2</v>
      </c>
    </row>
    <row r="248" spans="1:6">
      <c r="A248">
        <f t="shared" si="17"/>
        <v>23.700000000000067</v>
      </c>
      <c r="C248">
        <f t="shared" si="14"/>
        <v>-2.526504498222085E-2</v>
      </c>
      <c r="D248">
        <f t="shared" si="15"/>
        <v>-1.3323493383152626E-3</v>
      </c>
      <c r="F248">
        <f t="shared" si="16"/>
        <v>-2.6597394320536111E-2</v>
      </c>
    </row>
    <row r="249" spans="1:6">
      <c r="A249">
        <f t="shared" si="17"/>
        <v>23.800000000000068</v>
      </c>
      <c r="C249">
        <f t="shared" si="14"/>
        <v>-9.0534076632892799E-2</v>
      </c>
      <c r="D249">
        <f t="shared" si="15"/>
        <v>-1.1996902312864008E-3</v>
      </c>
      <c r="F249">
        <f t="shared" si="16"/>
        <v>-9.1733766864179195E-2</v>
      </c>
    </row>
    <row r="250" spans="1:6">
      <c r="A250">
        <f t="shared" si="17"/>
        <v>23.90000000000007</v>
      </c>
      <c r="C250">
        <f t="shared" si="14"/>
        <v>-0.15251765194250139</v>
      </c>
      <c r="D250">
        <f t="shared" si="15"/>
        <v>-1.0631222021239123E-3</v>
      </c>
      <c r="F250">
        <f t="shared" si="16"/>
        <v>-0.15358077414462529</v>
      </c>
    </row>
    <row r="251" spans="1:6">
      <c r="A251">
        <f t="shared" si="17"/>
        <v>24.000000000000071</v>
      </c>
      <c r="C251">
        <f t="shared" si="14"/>
        <v>-0.20896640428450977</v>
      </c>
      <c r="D251">
        <f t="shared" si="15"/>
        <v>-9.2419730171413856E-4</v>
      </c>
      <c r="F251">
        <f t="shared" si="16"/>
        <v>-0.20989060158622391</v>
      </c>
    </row>
    <row r="252" spans="1:6">
      <c r="A252">
        <f t="shared" si="17"/>
        <v>24.100000000000072</v>
      </c>
      <c r="C252">
        <f t="shared" si="14"/>
        <v>-0.25783182421115447</v>
      </c>
      <c r="D252">
        <f t="shared" si="15"/>
        <v>-7.8440005306339481E-4</v>
      </c>
      <c r="F252">
        <f t="shared" si="16"/>
        <v>-0.25861622426421788</v>
      </c>
    </row>
    <row r="253" spans="1:6">
      <c r="A253">
        <f t="shared" si="17"/>
        <v>24.200000000000074</v>
      </c>
      <c r="C253">
        <f t="shared" si="14"/>
        <v>-0.29734059928884649</v>
      </c>
      <c r="D253">
        <f t="shared" si="15"/>
        <v>-6.4513698716976546E-4</v>
      </c>
      <c r="F253">
        <f t="shared" si="16"/>
        <v>-0.29798573627601627</v>
      </c>
    </row>
    <row r="254" spans="1:6">
      <c r="A254">
        <f t="shared" si="17"/>
        <v>24.300000000000075</v>
      </c>
      <c r="C254">
        <f t="shared" si="14"/>
        <v>-0.3260589671108306</v>
      </c>
      <c r="D254">
        <f t="shared" si="15"/>
        <v>-5.0772754463120518E-4</v>
      </c>
      <c r="F254">
        <f t="shared" si="16"/>
        <v>-0.32656669465546179</v>
      </c>
    </row>
    <row r="255" spans="1:6">
      <c r="A255">
        <f t="shared" si="17"/>
        <v>24.400000000000077</v>
      </c>
      <c r="C255">
        <f t="shared" si="14"/>
        <v>-0.34294474613425785</v>
      </c>
      <c r="D255">
        <f t="shared" si="15"/>
        <v>-3.7339635169028986E-4</v>
      </c>
      <c r="F255">
        <f t="shared" si="16"/>
        <v>-0.34331814248594816</v>
      </c>
    </row>
    <row r="256" spans="1:6">
      <c r="A256">
        <f t="shared" si="17"/>
        <v>24.500000000000078</v>
      </c>
      <c r="C256">
        <f t="shared" si="14"/>
        <v>-0.34738515615713628</v>
      </c>
      <c r="D256">
        <f t="shared" si="15"/>
        <v>-2.4326686558021998E-4</v>
      </c>
      <c r="F256">
        <f t="shared" si="16"/>
        <v>-0.34762842302271652</v>
      </c>
    </row>
    <row r="257" spans="1:6">
      <c r="A257">
        <f t="shared" si="17"/>
        <v>24.60000000000008</v>
      </c>
      <c r="C257">
        <f t="shared" si="14"/>
        <v>-0.33921905594061796</v>
      </c>
      <c r="D257">
        <f t="shared" si="15"/>
        <v>-1.1835637105651309E-4</v>
      </c>
      <c r="F257">
        <f t="shared" si="16"/>
        <v>-0.33933741231167447</v>
      </c>
    </row>
    <row r="258" spans="1:6">
      <c r="A258">
        <f t="shared" si="17"/>
        <v>24.700000000000081</v>
      </c>
      <c r="C258">
        <f t="shared" si="14"/>
        <v>-0.31874279097952563</v>
      </c>
      <c r="D258">
        <f t="shared" si="15"/>
        <v>4.2770204977959834E-7</v>
      </c>
      <c r="F258">
        <f t="shared" si="16"/>
        <v>-0.31874236327747585</v>
      </c>
    </row>
    <row r="259" spans="1:6">
      <c r="A259">
        <f t="shared" si="17"/>
        <v>24.800000000000082</v>
      </c>
      <c r="C259">
        <f t="shared" si="14"/>
        <v>-0.28669943920716007</v>
      </c>
      <c r="D259">
        <f t="shared" si="15"/>
        <v>1.1229018147590994E-4</v>
      </c>
      <c r="F259">
        <f t="shared" si="16"/>
        <v>-0.28658714902568416</v>
      </c>
    </row>
    <row r="260" spans="1:6">
      <c r="A260">
        <f t="shared" si="17"/>
        <v>24.900000000000084</v>
      </c>
      <c r="C260">
        <f t="shared" si="14"/>
        <v>-0.24425184490475532</v>
      </c>
      <c r="D260">
        <f t="shared" si="15"/>
        <v>2.1654932659782012E-4</v>
      </c>
      <c r="F260">
        <f t="shared" si="16"/>
        <v>-0.24403529557815751</v>
      </c>
    </row>
    <row r="261" spans="1:6">
      <c r="A261">
        <f t="shared" si="17"/>
        <v>25.000000000000085</v>
      </c>
      <c r="C261">
        <f t="shared" si="14"/>
        <v>-0.19294041940747214</v>
      </c>
      <c r="D261">
        <f t="shared" si="15"/>
        <v>3.1263683408770036E-4</v>
      </c>
      <c r="F261">
        <f t="shared" si="16"/>
        <v>-0.19262778257338445</v>
      </c>
    </row>
    <row r="262" spans="1:6">
      <c r="A262">
        <f t="shared" si="17"/>
        <v>25.100000000000087</v>
      </c>
      <c r="C262">
        <f t="shared" si="14"/>
        <v>-0.13462724000751619</v>
      </c>
      <c r="D262">
        <f t="shared" si="15"/>
        <v>4.0009674314691544E-4</v>
      </c>
      <c r="F262">
        <f t="shared" si="16"/>
        <v>-0.13422714326436927</v>
      </c>
    </row>
    <row r="263" spans="1:6">
      <c r="A263">
        <f t="shared" si="17"/>
        <v>25.200000000000088</v>
      </c>
      <c r="C263">
        <f t="shared" si="14"/>
        <v>-7.1428475689565729E-2</v>
      </c>
      <c r="D263">
        <f t="shared" si="15"/>
        <v>4.7858331501490536E-4</v>
      </c>
      <c r="F263">
        <f t="shared" si="16"/>
        <v>-7.0949892374550821E-2</v>
      </c>
    </row>
    <row r="264" spans="1:6">
      <c r="A264">
        <f t="shared" si="17"/>
        <v>25.30000000000009</v>
      </c>
      <c r="C264">
        <f t="shared" si="14"/>
        <v>-5.6375919496855021E-3</v>
      </c>
      <c r="D264">
        <f t="shared" si="15"/>
        <v>5.4785796705172473E-4</v>
      </c>
      <c r="F264">
        <f t="shared" si="16"/>
        <v>-5.0897339826337772E-3</v>
      </c>
    </row>
    <row r="265" spans="1:6">
      <c r="A265">
        <f t="shared" si="17"/>
        <v>25.400000000000091</v>
      </c>
      <c r="C265">
        <f t="shared" si="14"/>
        <v>6.035787842661134E-2</v>
      </c>
      <c r="D265">
        <f t="shared" si="15"/>
        <v>6.0778534618430703E-4</v>
      </c>
      <c r="F265">
        <f t="shared" si="16"/>
        <v>6.096566377279565E-2</v>
      </c>
    </row>
    <row r="266" spans="1:6">
      <c r="A266">
        <f t="shared" si="17"/>
        <v>25.500000000000092</v>
      </c>
      <c r="C266">
        <f t="shared" si="14"/>
        <v>0.1241629782619483</v>
      </c>
      <c r="D266">
        <f t="shared" si="15"/>
        <v>6.5832862991503963E-4</v>
      </c>
      <c r="F266">
        <f t="shared" si="16"/>
        <v>0.12482130689186334</v>
      </c>
    </row>
    <row r="267" spans="1:6">
      <c r="A267">
        <f t="shared" si="17"/>
        <v>25.600000000000094</v>
      </c>
      <c r="C267">
        <f t="shared" si="14"/>
        <v>0.18346223831377645</v>
      </c>
      <c r="D267">
        <f t="shared" si="15"/>
        <v>6.995441454459196E-4</v>
      </c>
      <c r="F267">
        <f t="shared" si="16"/>
        <v>0.18416178245922238</v>
      </c>
    </row>
    <row r="268" spans="1:6">
      <c r="A268">
        <f t="shared" si="17"/>
        <v>25.700000000000095</v>
      </c>
      <c r="C268">
        <f t="shared" ref="C268:C311" si="18">$G$3*COS($C$6*A268-$G$4)</f>
        <v>0.23610370500612349</v>
      </c>
      <c r="D268">
        <f t="shared" ref="D268:D311" si="19">2*$C$2*EXP(-$C$3*A268)*COS($C$5*A268)</f>
        <v>7.3157539881094926E-4</v>
      </c>
      <c r="F268">
        <f t="shared" ref="F268:F311" si="20">C268+D268</f>
        <v>0.23683528040493443</v>
      </c>
    </row>
    <row r="269" spans="1:6">
      <c r="A269">
        <f t="shared" ref="A269:A311" si="21">A268+0.1</f>
        <v>25.800000000000097</v>
      </c>
      <c r="C269">
        <f t="shared" si="18"/>
        <v>0.28017703422349782</v>
      </c>
      <c r="D269">
        <f t="shared" si="19"/>
        <v>7.546466062796429E-4</v>
      </c>
      <c r="F269">
        <f t="shared" si="20"/>
        <v>0.28093168082977749</v>
      </c>
    </row>
    <row r="270" spans="1:6">
      <c r="A270">
        <f t="shared" si="21"/>
        <v>25.900000000000098</v>
      </c>
      <c r="C270">
        <f t="shared" si="18"/>
        <v>0.31408281716498965</v>
      </c>
      <c r="D270">
        <f t="shared" si="19"/>
        <v>7.6905581974845362E-4</v>
      </c>
      <c r="F270">
        <f t="shared" si="20"/>
        <v>0.3148518729847381</v>
      </c>
    </row>
    <row r="271" spans="1:6">
      <c r="A271">
        <f t="shared" si="21"/>
        <v>26.000000000000099</v>
      </c>
      <c r="C271">
        <f t="shared" si="18"/>
        <v>0.33659062244269788</v>
      </c>
      <c r="D271">
        <f t="shared" si="19"/>
        <v>7.7516773643317182E-4</v>
      </c>
      <c r="F271">
        <f t="shared" si="20"/>
        <v>0.33736579017913104</v>
      </c>
    </row>
    <row r="272" spans="1:6">
      <c r="A272">
        <f t="shared" si="21"/>
        <v>26.100000000000101</v>
      </c>
      <c r="C272">
        <f t="shared" si="18"/>
        <v>0.34688364809295008</v>
      </c>
      <c r="D272">
        <f t="shared" si="19"/>
        <v>7.7340628097753001E-4</v>
      </c>
      <c r="F272">
        <f t="shared" si="20"/>
        <v>0.34765705437392763</v>
      </c>
    </row>
    <row r="273" spans="1:6">
      <c r="A273">
        <f t="shared" si="21"/>
        <v>26.200000000000102</v>
      </c>
      <c r="C273">
        <f t="shared" si="18"/>
        <v>0.34458836309130736</v>
      </c>
      <c r="D273">
        <f t="shared" si="19"/>
        <v>7.6424704516888764E-4</v>
      </c>
      <c r="F273">
        <f t="shared" si="20"/>
        <v>0.34535261013647622</v>
      </c>
    </row>
    <row r="274" spans="1:6">
      <c r="A274">
        <f t="shared" si="21"/>
        <v>26.300000000000104</v>
      </c>
      <c r="C274">
        <f t="shared" si="18"/>
        <v>0.32978806268905675</v>
      </c>
      <c r="D274">
        <f t="shared" si="19"/>
        <v>7.4820966687162227E-4</v>
      </c>
      <c r="F274">
        <f t="shared" si="20"/>
        <v>0.33053627235592836</v>
      </c>
    </row>
    <row r="275" spans="1:6">
      <c r="A275">
        <f t="shared" si="21"/>
        <v>26.400000000000105</v>
      </c>
      <c r="C275">
        <f t="shared" si="18"/>
        <v>0.3030198456518195</v>
      </c>
      <c r="D275">
        <f t="shared" si="19"/>
        <v>7.2585022562570648E-4</v>
      </c>
      <c r="F275">
        <f t="shared" si="20"/>
        <v>0.30374569587744521</v>
      </c>
    </row>
    <row r="276" spans="1:6">
      <c r="A276">
        <f t="shared" si="21"/>
        <v>26.500000000000107</v>
      </c>
      <c r="C276">
        <f t="shared" si="18"/>
        <v>0.26525512309543831</v>
      </c>
      <c r="D276">
        <f t="shared" si="19"/>
        <v>6.9775372768611673E-4</v>
      </c>
      <c r="F276">
        <f t="shared" si="20"/>
        <v>0.26595287682312441</v>
      </c>
    </row>
    <row r="277" spans="1:6">
      <c r="A277">
        <f t="shared" si="21"/>
        <v>26.600000000000108</v>
      </c>
      <c r="C277">
        <f t="shared" si="18"/>
        <v>0.21786436624805219</v>
      </c>
      <c r="D277">
        <f t="shared" si="19"/>
        <v>6.6452674817322837E-4</v>
      </c>
      <c r="F277">
        <f t="shared" si="20"/>
        <v>0.21852889299622541</v>
      </c>
    </row>
    <row r="278" spans="1:6">
      <c r="A278">
        <f t="shared" si="21"/>
        <v>26.700000000000109</v>
      </c>
      <c r="C278">
        <f t="shared" si="18"/>
        <v>0.16256737243220046</v>
      </c>
      <c r="D278">
        <f t="shared" si="19"/>
        <v>6.2679029253991418E-4</v>
      </c>
      <c r="F278">
        <f t="shared" si="20"/>
        <v>0.16319416272474038</v>
      </c>
    </row>
    <row r="279" spans="1:6">
      <c r="A279">
        <f t="shared" si="21"/>
        <v>26.800000000000111</v>
      </c>
      <c r="C279">
        <f t="shared" si="18"/>
        <v>0.10137085410059385</v>
      </c>
      <c r="D279">
        <f t="shared" si="19"/>
        <v>5.8517293381157289E-4</v>
      </c>
      <c r="F279">
        <f t="shared" si="20"/>
        <v>0.10195602703440543</v>
      </c>
    </row>
    <row r="280" spans="1:6">
      <c r="A280">
        <f t="shared" si="21"/>
        <v>26.900000000000112</v>
      </c>
      <c r="C280">
        <f t="shared" si="18"/>
        <v>3.6495615801984745E-2</v>
      </c>
      <c r="D280">
        <f t="shared" si="19"/>
        <v>5.4030427609319867E-4</v>
      </c>
      <c r="F280">
        <f t="shared" si="20"/>
        <v>3.703592007807794E-2</v>
      </c>
    </row>
    <row r="281" spans="1:6">
      <c r="A281">
        <f t="shared" si="21"/>
        <v>27.000000000000114</v>
      </c>
      <c r="C281">
        <f t="shared" si="18"/>
        <v>-2.9704038195298307E-2</v>
      </c>
      <c r="D281">
        <f t="shared" si="19"/>
        <v>4.9280878873292312E-4</v>
      </c>
      <c r="F281">
        <f t="shared" si="20"/>
        <v>-2.9211229406565384E-2</v>
      </c>
    </row>
    <row r="282" spans="1:6">
      <c r="A282">
        <f t="shared" si="21"/>
        <v>27.100000000000115</v>
      </c>
      <c r="C282">
        <f t="shared" si="18"/>
        <v>-9.4825740947332773E-2</v>
      </c>
      <c r="D282">
        <f t="shared" si="19"/>
        <v>4.4330004935189842E-4</v>
      </c>
      <c r="F282">
        <f t="shared" si="20"/>
        <v>-9.4382440897980868E-2</v>
      </c>
    </row>
    <row r="283" spans="1:6">
      <c r="A283">
        <f t="shared" si="21"/>
        <v>27.200000000000117</v>
      </c>
      <c r="C283">
        <f t="shared" si="18"/>
        <v>-0.15650624405965033</v>
      </c>
      <c r="D283">
        <f t="shared" si="19"/>
        <v>3.9237542776010271E-4</v>
      </c>
      <c r="F283">
        <f t="shared" si="20"/>
        <v>-0.15611386863189022</v>
      </c>
    </row>
    <row r="284" spans="1:6">
      <c r="A284">
        <f t="shared" si="21"/>
        <v>27.300000000000118</v>
      </c>
      <c r="C284">
        <f t="shared" si="18"/>
        <v>-0.2125071793110572</v>
      </c>
      <c r="D284">
        <f t="shared" si="19"/>
        <v>3.4061123663730805E-4</v>
      </c>
      <c r="F284">
        <f t="shared" si="20"/>
        <v>-0.21216656807441989</v>
      </c>
    </row>
    <row r="285" spans="1:6">
      <c r="A285">
        <f t="shared" si="21"/>
        <v>27.400000000000119</v>
      </c>
      <c r="C285">
        <f t="shared" si="18"/>
        <v>-0.26079628841086433</v>
      </c>
      <c r="D285">
        <f t="shared" si="19"/>
        <v>2.8855836882479922E-4</v>
      </c>
      <c r="F285">
        <f t="shared" si="20"/>
        <v>-0.26050773004203953</v>
      </c>
    </row>
    <row r="286" spans="1:6">
      <c r="A286">
        <f t="shared" si="21"/>
        <v>27.500000000000121</v>
      </c>
      <c r="C286">
        <f t="shared" si="18"/>
        <v>-0.29962117308433733</v>
      </c>
      <c r="D286">
        <f t="shared" si="19"/>
        <v>2.3673843519860801E-4</v>
      </c>
      <c r="F286">
        <f t="shared" si="20"/>
        <v>-0.29938443464913872</v>
      </c>
    </row>
    <row r="287" spans="1:6">
      <c r="A287">
        <f t="shared" si="21"/>
        <v>27.600000000000122</v>
      </c>
      <c r="C287">
        <f t="shared" si="18"/>
        <v>-0.32757288911637544</v>
      </c>
      <c r="D287">
        <f t="shared" si="19"/>
        <v>1.8564041142690518E-4</v>
      </c>
      <c r="F287">
        <f t="shared" si="20"/>
        <v>-0.32738724870494856</v>
      </c>
    </row>
    <row r="288" spans="1:6">
      <c r="A288">
        <f t="shared" si="21"/>
        <v>27.700000000000124</v>
      </c>
      <c r="C288">
        <f t="shared" si="18"/>
        <v>-0.34363707654334436</v>
      </c>
      <c r="D288">
        <f t="shared" si="19"/>
        <v>1.357177964956117E-4</v>
      </c>
      <c r="F288">
        <f t="shared" si="20"/>
        <v>-0.34350135874684873</v>
      </c>
    </row>
    <row r="289" spans="1:6">
      <c r="A289">
        <f t="shared" si="21"/>
        <v>27.800000000000125</v>
      </c>
      <c r="C289">
        <f t="shared" si="18"/>
        <v>-0.34723077049269191</v>
      </c>
      <c r="D289">
        <f t="shared" si="19"/>
        <v>8.7386280755280711E-5</v>
      </c>
      <c r="F289">
        <f t="shared" si="20"/>
        <v>-0.34714338421193663</v>
      </c>
    </row>
    <row r="290" spans="1:6">
      <c r="A290">
        <f t="shared" si="21"/>
        <v>27.900000000000126</v>
      </c>
      <c r="C290">
        <f t="shared" si="18"/>
        <v>-0.33822355681526189</v>
      </c>
      <c r="D290">
        <f t="shared" si="19"/>
        <v>4.102191643192946E-5</v>
      </c>
      <c r="F290">
        <f t="shared" si="20"/>
        <v>-0.33818253489882999</v>
      </c>
    </row>
    <row r="291" spans="1:6">
      <c r="A291">
        <f t="shared" si="21"/>
        <v>28.000000000000128</v>
      </c>
      <c r="C291">
        <f t="shared" si="18"/>
        <v>-0.31694230477832269</v>
      </c>
      <c r="D291">
        <f t="shared" si="19"/>
        <v>-3.0402209173432327E-6</v>
      </c>
      <c r="F291">
        <f t="shared" si="20"/>
        <v>-0.31694534499924004</v>
      </c>
    </row>
    <row r="292" spans="1:6">
      <c r="A292">
        <f t="shared" si="21"/>
        <v>28.100000000000129</v>
      </c>
      <c r="C292">
        <f t="shared" si="18"/>
        <v>-0.28415930507120213</v>
      </c>
      <c r="D292">
        <f t="shared" si="19"/>
        <v>-4.4506895613376448E-5</v>
      </c>
      <c r="F292">
        <f t="shared" si="20"/>
        <v>-0.28420381196681549</v>
      </c>
    </row>
    <row r="293" spans="1:6">
      <c r="A293">
        <f t="shared" si="21"/>
        <v>28.200000000000131</v>
      </c>
      <c r="C293">
        <f t="shared" si="18"/>
        <v>-0.24106424359199025</v>
      </c>
      <c r="D293">
        <f t="shared" si="19"/>
        <v>-8.3127119038731406E-5</v>
      </c>
      <c r="F293">
        <f t="shared" si="20"/>
        <v>-0.24114737071102899</v>
      </c>
    </row>
    <row r="294" spans="1:6">
      <c r="A294">
        <f t="shared" si="21"/>
        <v>28.300000000000132</v>
      </c>
      <c r="C294">
        <f t="shared" si="18"/>
        <v>-0.18922102807875787</v>
      </c>
      <c r="D294">
        <f t="shared" si="19"/>
        <v>-1.1869212340428467E-4</v>
      </c>
      <c r="F294">
        <f t="shared" si="20"/>
        <v>-0.18933972020216217</v>
      </c>
    </row>
    <row r="295" spans="1:6">
      <c r="A295">
        <f t="shared" si="21"/>
        <v>28.400000000000134</v>
      </c>
      <c r="C295">
        <f t="shared" si="18"/>
        <v>-0.13051103433477976</v>
      </c>
      <c r="D295">
        <f t="shared" si="19"/>
        <v>-1.510349275932907E-4</v>
      </c>
      <c r="F295">
        <f t="shared" si="20"/>
        <v>-0.13066206926237306</v>
      </c>
    </row>
    <row r="296" spans="1:6">
      <c r="A296">
        <f t="shared" si="21"/>
        <v>28.500000000000135</v>
      </c>
      <c r="C296">
        <f t="shared" si="18"/>
        <v>-6.7064831626388002E-2</v>
      </c>
      <c r="D296">
        <f t="shared" si="19"/>
        <v>-1.8002952304883984E-4</v>
      </c>
      <c r="F296">
        <f t="shared" si="20"/>
        <v>-6.7244861149436841E-2</v>
      </c>
    </row>
    <row r="297" spans="1:6">
      <c r="A297">
        <f t="shared" si="21"/>
        <v>28.600000000000136</v>
      </c>
      <c r="C297">
        <f t="shared" si="18"/>
        <v>-1.1848649196892699E-3</v>
      </c>
      <c r="D297">
        <f t="shared" si="19"/>
        <v>-2.0558970972678315E-4</v>
      </c>
      <c r="F297">
        <f t="shared" si="20"/>
        <v>-1.3904546294160531E-3</v>
      </c>
    </row>
    <row r="298" spans="1:6">
      <c r="A298">
        <f t="shared" si="21"/>
        <v>28.700000000000138</v>
      </c>
      <c r="C298">
        <f t="shared" si="18"/>
        <v>6.4738100203831875E-2</v>
      </c>
      <c r="D298">
        <f t="shared" si="19"/>
        <v>-2.2766761378145511E-4</v>
      </c>
      <c r="F298">
        <f t="shared" si="20"/>
        <v>6.4510432590050418E-2</v>
      </c>
    </row>
    <row r="299" spans="1:6">
      <c r="A299">
        <f t="shared" si="21"/>
        <v>28.800000000000139</v>
      </c>
      <c r="C299">
        <f t="shared" si="18"/>
        <v>0.12831173776216043</v>
      </c>
      <c r="D299">
        <f t="shared" si="19"/>
        <v>-2.4625191989385121E-4</v>
      </c>
      <c r="F299">
        <f t="shared" si="20"/>
        <v>0.12806548584226657</v>
      </c>
    </row>
    <row r="300" spans="1:6">
      <c r="A300">
        <f t="shared" si="21"/>
        <v>28.900000000000141</v>
      </c>
      <c r="C300">
        <f t="shared" si="18"/>
        <v>0.1872289782140974</v>
      </c>
      <c r="D300">
        <f t="shared" si="19"/>
        <v>-2.6136585200277351E-4</v>
      </c>
      <c r="F300">
        <f t="shared" si="20"/>
        <v>0.18696761236209461</v>
      </c>
    </row>
    <row r="301" spans="1:6">
      <c r="A301">
        <f t="shared" si="21"/>
        <v>29.000000000000142</v>
      </c>
      <c r="C301">
        <f t="shared" si="18"/>
        <v>0.2393517313681944</v>
      </c>
      <c r="D301">
        <f t="shared" si="19"/>
        <v>-2.730649366733243E-4</v>
      </c>
      <c r="F301">
        <f t="shared" si="20"/>
        <v>0.23907866643152109</v>
      </c>
    </row>
    <row r="302" spans="1:6">
      <c r="A302">
        <f t="shared" si="21"/>
        <v>29.100000000000144</v>
      </c>
      <c r="C302">
        <f t="shared" si="18"/>
        <v>0.28278847707830868</v>
      </c>
      <c r="D302">
        <f t="shared" si="19"/>
        <v>-2.8143458345143008E-4</v>
      </c>
      <c r="F302">
        <f t="shared" si="20"/>
        <v>0.28250704249485725</v>
      </c>
    </row>
    <row r="303" spans="1:6">
      <c r="A303">
        <f t="shared" si="21"/>
        <v>29.200000000000145</v>
      </c>
      <c r="C303">
        <f t="shared" si="18"/>
        <v>0.31596290798111104</v>
      </c>
      <c r="D303">
        <f t="shared" si="19"/>
        <v>-2.865875163276017E-4</v>
      </c>
      <c r="F303">
        <f t="shared" si="20"/>
        <v>0.31567632046478344</v>
      </c>
    </row>
    <row r="304" spans="1:6">
      <c r="A304">
        <f t="shared" si="21"/>
        <v>29.300000000000146</v>
      </c>
      <c r="C304">
        <f t="shared" si="18"/>
        <v>0.33767113324980819</v>
      </c>
      <c r="D304">
        <f t="shared" si="19"/>
        <v>-2.8866108988986915E-4</v>
      </c>
      <c r="F304">
        <f t="shared" si="20"/>
        <v>0.33738247215991829</v>
      </c>
    </row>
    <row r="305" spans="1:6">
      <c r="A305">
        <f t="shared" si="21"/>
        <v>29.400000000000148</v>
      </c>
      <c r="C305">
        <f t="shared" si="18"/>
        <v>0.34712536745581052</v>
      </c>
      <c r="D305">
        <f t="shared" si="19"/>
        <v>-2.8781452290855414E-4</v>
      </c>
      <c r="F305">
        <f t="shared" si="20"/>
        <v>0.34683755293290197</v>
      </c>
    </row>
    <row r="306" spans="1:6">
      <c r="A306">
        <f t="shared" si="21"/>
        <v>29.500000000000149</v>
      </c>
      <c r="C306">
        <f t="shared" si="18"/>
        <v>0.34398251908178862</v>
      </c>
      <c r="D306">
        <f t="shared" si="19"/>
        <v>-2.8422608098948644E-4</v>
      </c>
      <c r="F306">
        <f t="shared" si="20"/>
        <v>0.34369829300079913</v>
      </c>
    </row>
    <row r="307" spans="1:6">
      <c r="A307">
        <f t="shared" si="21"/>
        <v>29.600000000000151</v>
      </c>
      <c r="C307">
        <f t="shared" si="18"/>
        <v>0.3283566412169599</v>
      </c>
      <c r="D307">
        <f t="shared" si="19"/>
        <v>-2.7809023858382749E-4</v>
      </c>
      <c r="F307">
        <f t="shared" si="20"/>
        <v>0.32807855097837607</v>
      </c>
    </row>
    <row r="308" spans="1:6">
      <c r="A308">
        <f t="shared" si="21"/>
        <v>29.700000000000152</v>
      </c>
      <c r="C308">
        <f t="shared" si="18"/>
        <v>0.300814792602353</v>
      </c>
      <c r="D308">
        <f t="shared" si="19"/>
        <v>-2.6961484907901917E-4</v>
      </c>
      <c r="F308">
        <f t="shared" si="20"/>
        <v>0.300545177753274</v>
      </c>
    </row>
    <row r="309" spans="1:6">
      <c r="A309">
        <f t="shared" si="21"/>
        <v>29.800000000000153</v>
      </c>
      <c r="C309">
        <f t="shared" si="18"/>
        <v>0.26235645922756201</v>
      </c>
      <c r="D309">
        <f t="shared" si="19"/>
        <v>-2.5901834994420205E-4</v>
      </c>
      <c r="F309">
        <f t="shared" si="20"/>
        <v>0.26209744087761783</v>
      </c>
    </row>
    <row r="310" spans="1:6">
      <c r="A310">
        <f t="shared" si="21"/>
        <v>29.900000000000155</v>
      </c>
      <c r="C310">
        <f t="shared" si="18"/>
        <v>0.21437728326349212</v>
      </c>
      <c r="D310">
        <f t="shared" si="19"/>
        <v>-2.4652702799271917E-4</v>
      </c>
      <c r="F310">
        <f t="shared" si="20"/>
        <v>0.2141307562354994</v>
      </c>
    </row>
    <row r="311" spans="1:6">
      <c r="A311">
        <f t="shared" si="21"/>
        <v>30.000000000000156</v>
      </c>
      <c r="C311">
        <f t="shared" si="18"/>
        <v>0.15861841559799328</v>
      </c>
      <c r="D311">
        <f t="shared" si="19"/>
        <v>-2.3237236778175381E-4</v>
      </c>
      <c r="F311">
        <f t="shared" si="20"/>
        <v>0.15838604323021152</v>
      </c>
    </row>
  </sheetData>
  <mergeCells count="1">
    <mergeCell ref="I12:O1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8"/>
  <sheetViews>
    <sheetView topLeftCell="A70" workbookViewId="0">
      <selection activeCell="P105" sqref="P105"/>
    </sheetView>
  </sheetViews>
  <sheetFormatPr defaultRowHeight="16.5"/>
  <sheetData>
    <row r="1" spans="1:1">
      <c r="A1" t="s">
        <v>13</v>
      </c>
    </row>
    <row r="23" spans="2:12">
      <c r="B23" t="s">
        <v>14</v>
      </c>
      <c r="L23" t="s">
        <v>15</v>
      </c>
    </row>
    <row r="52" spans="1:1">
      <c r="A52" t="s">
        <v>16</v>
      </c>
    </row>
    <row r="72" spans="1:12">
      <c r="A72" t="s">
        <v>18</v>
      </c>
    </row>
    <row r="73" spans="1:12">
      <c r="L73" t="s">
        <v>19</v>
      </c>
    </row>
    <row r="100" spans="3:14">
      <c r="C100" t="s">
        <v>17</v>
      </c>
    </row>
    <row r="104" spans="3:14" ht="20.100000000000001" customHeight="1">
      <c r="C104" s="1" t="s">
        <v>20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3:1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3:14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3:14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3:14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</sheetData>
  <mergeCells count="1">
    <mergeCell ref="C104:N10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문제 1번 데이터</vt:lpstr>
      <vt:lpstr>문제 2번 데이터</vt:lpstr>
      <vt:lpstr>정답지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2015-04-20T06:05:19Z</dcterms:created>
  <dcterms:modified xsi:type="dcterms:W3CDTF">2015-04-27T06:26:57Z</dcterms:modified>
</cp:coreProperties>
</file>